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166925"/>
  <mc:AlternateContent xmlns:mc="http://schemas.openxmlformats.org/markup-compatibility/2006">
    <mc:Choice Requires="x15">
      <x15ac:absPath xmlns:x15ac="http://schemas.microsoft.com/office/spreadsheetml/2010/11/ac" url="/Users/charlotteglancy/Dropbox/Programme Work/BS-2214 Elmbridge LP (2023)/BS-2214-009 Rep Docs (REP)/Stage 2 Statements/"/>
    </mc:Choice>
  </mc:AlternateContent>
  <xr:revisionPtr revIDLastSave="0" documentId="8_{990E7AAD-AE60-5D4E-A7A7-E3BD62BC93F7}" xr6:coauthVersionLast="47" xr6:coauthVersionMax="47" xr10:uidLastSave="{00000000-0000-0000-0000-000000000000}"/>
  <bookViews>
    <workbookView xWindow="0" yWindow="0" windowWidth="28800" windowHeight="18000" xr2:uid="{F12DD7EC-C253-438F-B780-4E9256AEE3E1}"/>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6" i="1" l="1"/>
  <c r="O26" i="1"/>
  <c r="O18" i="1"/>
</calcChain>
</file>

<file path=xl/sharedStrings.xml><?xml version="1.0" encoding="utf-8"?>
<sst xmlns="http://schemas.openxmlformats.org/spreadsheetml/2006/main" count="675" uniqueCount="335">
  <si>
    <t xml:space="preserve">URBAN AREA </t>
  </si>
  <si>
    <t>SITE ADDRESS</t>
  </si>
  <si>
    <t>REF</t>
  </si>
  <si>
    <t>HOW WAS SITE IDENTIFIED</t>
  </si>
  <si>
    <t>LAND USE</t>
  </si>
  <si>
    <t>OWNERSHIP</t>
  </si>
  <si>
    <t>DELIVERY PERIOD</t>
  </si>
  <si>
    <t>NET CAPACITY (UNITS)</t>
  </si>
  <si>
    <t>DENSITY (DPH)</t>
  </si>
  <si>
    <t>LOSS OF PARKING</t>
  </si>
  <si>
    <t>RELEVANT PLANNING HISTORY</t>
  </si>
  <si>
    <t>SANG</t>
  </si>
  <si>
    <t>COMMENTS</t>
  </si>
  <si>
    <t>RISK</t>
  </si>
  <si>
    <t>UCS</t>
  </si>
  <si>
    <t>C for S</t>
  </si>
  <si>
    <t>PRE-ALL/APP</t>
  </si>
  <si>
    <t>Claygate</t>
  </si>
  <si>
    <t>Claygate Centre, Elm Road, Claygate</t>
  </si>
  <si>
    <t>US175</t>
  </si>
  <si>
    <t>Yes</t>
  </si>
  <si>
    <t>X</t>
  </si>
  <si>
    <t>Day Centre</t>
  </si>
  <si>
    <t>EBC</t>
  </si>
  <si>
    <t>6-10 Years</t>
  </si>
  <si>
    <t>None</t>
  </si>
  <si>
    <t>No</t>
  </si>
  <si>
    <t>The site would need to consider the loss and / or relocation of the day centre</t>
  </si>
  <si>
    <t>Claygate (not in Reg 19 Plan)</t>
  </si>
  <si>
    <t>Claygate Lawn Tennis Club</t>
  </si>
  <si>
    <t>US177</t>
  </si>
  <si>
    <t>Tennis Club</t>
  </si>
  <si>
    <t>Private</t>
  </si>
  <si>
    <t>11-15 Years</t>
  </si>
  <si>
    <t>Several Tree Applications</t>
  </si>
  <si>
    <r>
      <rPr>
        <sz val="10"/>
        <rFont val="Arial"/>
        <family val="2"/>
      </rPr>
      <t>Loss of tennis club would need consideration</t>
    </r>
    <r>
      <rPr>
        <sz val="10"/>
        <color theme="0"/>
        <rFont val="Arial"/>
        <family val="2"/>
      </rPr>
      <t>.</t>
    </r>
    <r>
      <rPr>
        <sz val="10"/>
        <color rgb="FFFF0000"/>
        <rFont val="Arial"/>
        <family val="2"/>
      </rPr>
      <t xml:space="preserve">Owners have confirmed this site is not available. Reduces provision by 24 units and 7 affordable units </t>
    </r>
  </si>
  <si>
    <t>Not available removed 24 units</t>
  </si>
  <si>
    <t xml:space="preserve">No applications </t>
  </si>
  <si>
    <t>Claygate Village Youth Club, Elm Road, Claygate</t>
  </si>
  <si>
    <t>US174</t>
  </si>
  <si>
    <t>Youth Centre</t>
  </si>
  <si>
    <t>Surrey County Coucil</t>
  </si>
  <si>
    <t xml:space="preserve">No </t>
  </si>
  <si>
    <r>
      <t xml:space="preserve">Loss of youth centre would need consideration. Also in a conservation area. </t>
    </r>
    <r>
      <rPr>
        <sz val="10"/>
        <color rgb="FFFF0000"/>
        <rFont val="Arial"/>
        <family val="2"/>
      </rPr>
      <t>Assume removed from reg 19 Plan by SCC</t>
    </r>
  </si>
  <si>
    <t>Cobham, Oxshott and Stoke D’Abernon</t>
  </si>
  <si>
    <t>Cobham Village Hall and Centre for the Community, Cobham</t>
  </si>
  <si>
    <t>US195</t>
  </si>
  <si>
    <t>Village Hall and Day Centre</t>
  </si>
  <si>
    <t>5km Buffer Zone</t>
  </si>
  <si>
    <r>
      <t>Consideration will need to be given to loss of the community facilities on site.</t>
    </r>
    <r>
      <rPr>
        <sz val="10"/>
        <color rgb="FFFF0000"/>
        <rFont val="Arial"/>
        <family val="2"/>
      </rPr>
      <t xml:space="preserve">  Loss of Village Hall and need to relocate,is there a suitable site question timing. .</t>
    </r>
  </si>
  <si>
    <t>Cobham Health Centre and Garages off Tartar Road</t>
  </si>
  <si>
    <t>US164</t>
  </si>
  <si>
    <t>Yes (pre-app 2018)</t>
  </si>
  <si>
    <t>Medical health centre and garages</t>
  </si>
  <si>
    <t>NHS and PA Housing</t>
  </si>
  <si>
    <r>
      <t xml:space="preserve">Loss of garages use by Tartar Road residents and re-provision of community use. </t>
    </r>
    <r>
      <rPr>
        <sz val="10"/>
        <color rgb="FFFF0000"/>
        <rFont val="Arial"/>
        <family val="2"/>
      </rPr>
      <t>Assume response to pre-app accepts principle of development</t>
    </r>
  </si>
  <si>
    <t>Coveham House, Downside Bridge Road and The Royal British Legion, Hollyhedge Road, Cobham</t>
  </si>
  <si>
    <t>US218</t>
  </si>
  <si>
    <t>Office and club house</t>
  </si>
  <si>
    <t>Private and EBC</t>
  </si>
  <si>
    <t>Consideration will need to be given to the optimisation of space on site</t>
  </si>
  <si>
    <t>Yes (pre-app)</t>
  </si>
  <si>
    <t>Care home</t>
  </si>
  <si>
    <t>Surrey County Council</t>
  </si>
  <si>
    <t>Oxshott Medical Practice and Village Centre Hall, Holtwood Road, Oxshott</t>
  </si>
  <si>
    <t>US121</t>
  </si>
  <si>
    <t>Community and medical centre</t>
  </si>
  <si>
    <t>7km Buffer Zone</t>
  </si>
  <si>
    <r>
      <t>The land is currently in community use and this could be retained. The site could benefit from expansion and enhanced facilities for the local community. Flood mitigation measures and a heritage assessment may impact on viability.</t>
    </r>
    <r>
      <rPr>
        <sz val="10"/>
        <color rgb="FFFF0000"/>
        <rFont val="Arial"/>
        <family val="2"/>
      </rPr>
      <t xml:space="preserve">Pre-app taken place but unlikely for 11-15 years ? </t>
    </r>
  </si>
  <si>
    <t>Thames Ditton, Long Ditton, Hinchley Wood and Weston Green</t>
  </si>
  <si>
    <t>Sundial House, The Molesey Venture, Orchard Lane, East Molesey</t>
  </si>
  <si>
    <t>US462</t>
  </si>
  <si>
    <t>7 bed Care Home, 13 flats and studio apartments and horticultural centre</t>
  </si>
  <si>
    <t>Private commercial</t>
  </si>
  <si>
    <t>0-5 Years</t>
  </si>
  <si>
    <r>
      <t>Flood risk mitigation, affordable housing provision and land remediation could all have viability implications.</t>
    </r>
    <r>
      <rPr>
        <sz val="10"/>
        <color rgb="FFFF0000"/>
        <rFont val="Arial"/>
        <family val="2"/>
      </rPr>
      <t xml:space="preserve"> Assume pre-app has confirmed redevelopment potential </t>
    </r>
  </si>
  <si>
    <t>Thames Ditton Centre for the Community, Mercer Close, Thames Ditton</t>
  </si>
  <si>
    <t>US518</t>
  </si>
  <si>
    <t>Yes (planning history)</t>
  </si>
  <si>
    <t>Community Centre</t>
  </si>
  <si>
    <r>
      <t xml:space="preserve">The loss of a community facility will need to be re-provided or relocated. </t>
    </r>
    <r>
      <rPr>
        <sz val="10"/>
        <color rgb="FFFF0000"/>
        <rFont val="Arial"/>
        <family val="2"/>
      </rPr>
      <t>Despite reprovision of community facility two appeals dismissed for 17 and 16 units why is LPA now thinking site has capacity for 18 units?</t>
    </r>
  </si>
  <si>
    <t>British Legion, Betts Way, Long Ditton</t>
  </si>
  <si>
    <t>US18</t>
  </si>
  <si>
    <t>Club House</t>
  </si>
  <si>
    <r>
      <t xml:space="preserve">Any proposal on the site would have to be sensitively designed and consider the neighbouring Green Belt designation and should look to re-provide the community use either on site or elsewhere. </t>
    </r>
    <r>
      <rPr>
        <sz val="10"/>
        <color rgb="FFFF0000"/>
        <rFont val="Arial"/>
        <family val="2"/>
      </rPr>
      <t>Assume pre-app accepted principle of residential development</t>
    </r>
    <r>
      <rPr>
        <sz val="10"/>
        <color theme="1"/>
        <rFont val="Arial"/>
        <family val="2"/>
      </rPr>
      <t xml:space="preserve"> </t>
    </r>
    <r>
      <rPr>
        <sz val="10"/>
        <color rgb="FFFF0000"/>
        <rFont val="Arial"/>
        <family val="2"/>
      </rPr>
      <t xml:space="preserve"> why 11-15 years</t>
    </r>
  </si>
  <si>
    <t>Nuffield Health Club, Simpson Way, Long Ditton</t>
  </si>
  <si>
    <t>US232</t>
  </si>
  <si>
    <t>Health Club and Nursery</t>
  </si>
  <si>
    <t>Old Pauline Sports Ground Car Park, St Nicholas Road, Thames Ditton</t>
  </si>
  <si>
    <t>US251</t>
  </si>
  <si>
    <t>Health and Fitness Club with hardstanding for car parking</t>
  </si>
  <si>
    <t>The community facility could be included in a mixed used scheme. The site is not subject to any major constraints but adjoins constraints that may impact redevelopment.</t>
  </si>
  <si>
    <t>Community Centres at the junction of Mercer Close and Watts Road, Thames Ditton</t>
  </si>
  <si>
    <t>US250</t>
  </si>
  <si>
    <t>Shared ownership with EBC and Surrey County Council</t>
  </si>
  <si>
    <t>The loss of a community facility will need to be re-provided or relocated. Part of the site is located in a Conservation Area and redevelopment will need to reflect the historical context of the area. A heritage statement as well as good design would enhance the historic environment.</t>
  </si>
  <si>
    <t>Esher</t>
  </si>
  <si>
    <t>34-40 High Street, Esher</t>
  </si>
  <si>
    <t>US32</t>
  </si>
  <si>
    <t>Shops, restaurants and offices</t>
  </si>
  <si>
    <r>
      <t>Pollution protection measures will have to be designed to overcome the air quality issues. The design of the development will also need to enhance the neighbouring conservation area.</t>
    </r>
    <r>
      <rPr>
        <sz val="10"/>
        <color rgb="FFFF0000"/>
        <rFont val="Arial"/>
        <family val="2"/>
      </rPr>
      <t>Assume favourable pre-app</t>
    </r>
  </si>
  <si>
    <t>Esher Public Library and land adjoining, Church Street, Esher</t>
  </si>
  <si>
    <t>US519</t>
  </si>
  <si>
    <t>Library and public car park</t>
  </si>
  <si>
    <t>The loss of the library will need to be re-provided or relocated. A heritage statement will be required and good design would be able to enhance the historic environment opposite the site.</t>
  </si>
  <si>
    <t xml:space="preserve">Esher </t>
  </si>
  <si>
    <t xml:space="preserve">Civic Centre, High Street, Esher </t>
  </si>
  <si>
    <t>US531</t>
  </si>
  <si>
    <t>Promoted in 2022</t>
  </si>
  <si>
    <t>Civic Centre</t>
  </si>
  <si>
    <t>This site was added at Reg 19 publication stage. Loss of civic centre seems hard to justify. Loss of employment will need consideration and constraints include  potential land contamination, impacts to nearby heritage assets and air pollution.</t>
  </si>
  <si>
    <t>Hersham (not included in Re 19 Plan)</t>
  </si>
  <si>
    <t>Claremont House, 34 Molesey Road, Hersham, KT12 4RQ</t>
  </si>
  <si>
    <t>US44</t>
  </si>
  <si>
    <t>Yes (appeal)</t>
  </si>
  <si>
    <t xml:space="preserve">Retail and resi </t>
  </si>
  <si>
    <t xml:space="preserve">1-5 years </t>
  </si>
  <si>
    <t xml:space="preserve">B1 to C3 refused </t>
  </si>
  <si>
    <t>YES 5-7 KM</t>
  </si>
  <si>
    <t>Hersham</t>
  </si>
  <si>
    <t>63 Queens Road, Hersham, KT12 5LA</t>
  </si>
  <si>
    <t>US441</t>
  </si>
  <si>
    <t>Community Use (F1)</t>
  </si>
  <si>
    <t xml:space="preserve">1-5 Years </t>
  </si>
  <si>
    <t xml:space="preserve">2019 7 flats refused, 2018 7 flats withdrawn </t>
  </si>
  <si>
    <t>A viability assessment suggesting possible relocation of the community use will be required to strengthen the case of redevelopment to housing. There was also lack of provision of affordable housing in a poorly design schemed. Good design will be expected including a reasonable contribution of affordable housing. The identified constraints can be overcome with good design, affordable housing contributions and justification for the loss of community use.</t>
  </si>
  <si>
    <t xml:space="preserve">Hersham </t>
  </si>
  <si>
    <t xml:space="preserve">Hersham Shopping Centre Molesey Road </t>
  </si>
  <si>
    <t>US379</t>
  </si>
  <si>
    <t xml:space="preserve">Retail and other Town centre uses </t>
  </si>
  <si>
    <t>1-5 years</t>
  </si>
  <si>
    <t>Hersham (not included in Reg 19 Plan)</t>
  </si>
  <si>
    <t xml:space="preserve">Waitrose car park, New Berry Lane, Hersham  </t>
  </si>
  <si>
    <t>Car Park (Sui Generis)</t>
  </si>
  <si>
    <t>Essex County Council</t>
  </si>
  <si>
    <t>The loss or reduction in customer car parking will need to be considered. Future development will need to consider the adjoining Conservation Area and historical setting of Hersham.</t>
  </si>
  <si>
    <t>Hersham Day Centre and Village Hall, Queens Road, Hersham, KT12 5LU</t>
  </si>
  <si>
    <t>US40</t>
  </si>
  <si>
    <t>Day Centre (Use Class E)</t>
  </si>
  <si>
    <t xml:space="preserve">6-10 Years </t>
  </si>
  <si>
    <t>A mixed-use scheme could offer a renovated community centre as well as residential units. There are no major constraints to overcome.</t>
  </si>
  <si>
    <t>Hersham sports and social club 128 Hersham Road Hersham KT12 5QL</t>
  </si>
  <si>
    <t>US389</t>
  </si>
  <si>
    <t>Sports and social club (F2)</t>
  </si>
  <si>
    <t xml:space="preserve">11-15 Years </t>
  </si>
  <si>
    <r>
      <t xml:space="preserve">The loss of community facilities will need to be considered before the site can be deliverable. There could be opportunities for a mixed-use development. The site has potentially contaminated land which will need investigation and remediation prior to future redevelopment. </t>
    </r>
    <r>
      <rPr>
        <sz val="10"/>
        <color rgb="FFFF0000"/>
        <rFont val="Arial"/>
        <family val="2"/>
      </rPr>
      <t>Loss of recreationsal facility likely to be contentious</t>
    </r>
  </si>
  <si>
    <t>The Royal George 130-132 Hersham Road Hersham KT12 5QJ</t>
  </si>
  <si>
    <t>US390</t>
  </si>
  <si>
    <t xml:space="preserve">Pub and garages (Sui Generis) </t>
  </si>
  <si>
    <t xml:space="preserve">Trinity Hall and 63-67 Molesey Road, Hersham </t>
  </si>
  <si>
    <t>US376</t>
  </si>
  <si>
    <t>Public house (Sui Generis), community centre/ day nursery (Use Class E), wine merchants (Use Class E) and residential (Use Class C3)</t>
  </si>
  <si>
    <t>All Saints Catholic Church hall Queens Road Hersham KT12 5LU</t>
  </si>
  <si>
    <t>US378</t>
  </si>
  <si>
    <t>Community Hall (F2)</t>
  </si>
  <si>
    <t xml:space="preserve">Prvate </t>
  </si>
  <si>
    <t>The loss of community hall will need to be considered and a mixed-use scheme could offer a renovated community centre as well as residential units. There are no major constraints to overcome. The site does adjoin potential contamination, and this might impact viability.</t>
  </si>
  <si>
    <t>Hersham Library, Molesey Road, Hersham, KT12 4RF</t>
  </si>
  <si>
    <t>US374</t>
  </si>
  <si>
    <t>Public Library (F1)</t>
  </si>
  <si>
    <t>A mixed-use scheme could offer a renovated library space and keep the pocket park at the front of the site. This should not present any market and viability factors. The site includes a pocket park, adjoins potential land contamination and listed buildings. These can be overcome with design and layout.</t>
  </si>
  <si>
    <t>Molesey (not included in Reg 19 Plan)</t>
  </si>
  <si>
    <t>Royal Cambridge Home, 82-84 Hurst Road East Molesey, KT8 9AH</t>
  </si>
  <si>
    <t>US50</t>
  </si>
  <si>
    <t>Care Home (C2)</t>
  </si>
  <si>
    <t xml:space="preserve">Refused 32 bed care home </t>
  </si>
  <si>
    <r>
      <t xml:space="preserve">The design of the development, tree protection and flood risk mitigation may impact on viability. These could be overcome with the right design to enhance the conservation area, tree protection and flood risk mitigation measures. </t>
    </r>
    <r>
      <rPr>
        <sz val="10"/>
        <color rgb="FFFF0000"/>
        <rFont val="Arial"/>
        <family val="2"/>
      </rPr>
      <t>Appears to be demand for existing use</t>
    </r>
  </si>
  <si>
    <t>Molesey</t>
  </si>
  <si>
    <t xml:space="preserve">Former Hurst Park Primary School </t>
  </si>
  <si>
    <t>US508</t>
  </si>
  <si>
    <t>School (F1)</t>
  </si>
  <si>
    <t xml:space="preserve">Molesey Football and Social Club and 22-33 Grange Close and 412 Walton Road </t>
  </si>
  <si>
    <t>US116</t>
  </si>
  <si>
    <t xml:space="preserve">Car parking and vehicle garages </t>
  </si>
  <si>
    <t xml:space="preserve">Pending 50 flats, refused 50 flats </t>
  </si>
  <si>
    <t>Vine Medical Centre 69 Pemberton Road East Molesey KT8 9LJ</t>
  </si>
  <si>
    <t>US318</t>
  </si>
  <si>
    <t>Medical (Class E)</t>
  </si>
  <si>
    <t xml:space="preserve">Private </t>
  </si>
  <si>
    <t xml:space="preserve">Withdrawn 1986 12 flats </t>
  </si>
  <si>
    <t>Molesey Hospital, High Street, KT8 2LU</t>
  </si>
  <si>
    <t>US456</t>
  </si>
  <si>
    <t>Healthcare centre/ hospital (Class E)</t>
  </si>
  <si>
    <t>NHS</t>
  </si>
  <si>
    <r>
      <t>The loss of a medical centre will require investigative work to understand whether this use could be provided elsewhere or re-provided on site in a mixed-use scheme. These could be overcome with a mixed-use development. The site will require good design as it is within an area of historical context and also flood risk mitigation measures.</t>
    </r>
    <r>
      <rPr>
        <sz val="10"/>
        <color rgb="FFFF0000"/>
        <rFont val="Arial"/>
        <family val="2"/>
      </rPr>
      <t>Mixed use scheme seems possible if relatively low number of units proposed</t>
    </r>
  </si>
  <si>
    <t>Molesey Clinic and library, Walton Road, West Molesey, KT8 2HZ</t>
  </si>
  <si>
    <t>US306</t>
  </si>
  <si>
    <t>Health Centre (E)and Library (F1)</t>
  </si>
  <si>
    <r>
      <t xml:space="preserve">The loss of the health centre and library will need to be justified as surplus and demonstrated that there is equivalent replacement in quantity and quality in a suitable location. There would be a reasonable prospect for a mixed-use scheme on site. The site is within an Air Quality Management Area and is liable to poor air quality. This could be overcome with the appropriate layout and design. </t>
    </r>
    <r>
      <rPr>
        <sz val="10"/>
        <color rgb="FFFF0000"/>
        <rFont val="Arial"/>
        <family val="2"/>
      </rPr>
      <t>No indication site is surplus to requirements, some significant air quality constraints</t>
    </r>
  </si>
  <si>
    <t>Joseph Palmer Centre, 319a Walton Road</t>
  </si>
  <si>
    <t>US56</t>
  </si>
  <si>
    <t>Social and Medical services (E)</t>
  </si>
  <si>
    <r>
      <t>The loss of the community services would need to be justified as surplus and demonstrated that there is equivalent replacement in quantity and quality in a suitable location. There is a reasonable prospect of</t>
    </r>
    <r>
      <rPr>
        <sz val="10"/>
        <color rgb="FFFF0000"/>
        <rFont val="Arial"/>
        <family val="2"/>
      </rPr>
      <t xml:space="preserve"> intensification of assisted housing and social care on site</t>
    </r>
    <r>
      <rPr>
        <sz val="10"/>
        <color theme="1"/>
        <rFont val="Arial"/>
        <family val="2"/>
      </rPr>
      <t>. The site is within an Air Quality Management Area and is liable to poor air quality. This could be overcome with the appropriate layout and design. The site also adjoins two listed buildings and contamination both will need to be considered prior to redevelopment.</t>
    </r>
  </si>
  <si>
    <t>Walton-on-Thames</t>
  </si>
  <si>
    <t>12-16a High Street, Walton-on-Thames</t>
  </si>
  <si>
    <t>US135</t>
  </si>
  <si>
    <t>Ground floor retail upper floors assembly &amp; leisure and residential</t>
  </si>
  <si>
    <t xml:space="preserve">9-21a High Street </t>
  </si>
  <si>
    <t xml:space="preserve">US326 </t>
  </si>
  <si>
    <t>Yes (pre-app and refused planning application, then pre-app 2021)</t>
  </si>
  <si>
    <t>Retail</t>
  </si>
  <si>
    <t>Priavte</t>
  </si>
  <si>
    <t xml:space="preserve">Walton-on-Thames (not included in Reg 19 Plan) </t>
  </si>
  <si>
    <t>Homebase, New Zealand Avenue, Walton-on-Thames</t>
  </si>
  <si>
    <t>US83</t>
  </si>
  <si>
    <t>Yes (2019)</t>
  </si>
  <si>
    <t>DIY Shop</t>
  </si>
  <si>
    <t>Many previous refusals including one that proposed Cof U of upperfloors to resi.2020/0593- EIA not required Screening Opinion for a new care community comprising of 193 residential units, 26 care units and 3 care residences.</t>
  </si>
  <si>
    <t>7-9 Ashley Road, Walton-on-Thames</t>
  </si>
  <si>
    <t>US66</t>
  </si>
  <si>
    <t>Yes (pre-app and planning history)</t>
  </si>
  <si>
    <t>Public house</t>
  </si>
  <si>
    <t xml:space="preserve">Walton-on-Thames (not included in Reg 19 Plan)  </t>
  </si>
  <si>
    <t>13-19a High Street, Walton-on-Thames</t>
  </si>
  <si>
    <t>US326</t>
  </si>
  <si>
    <t>Yes (pre-app and refused planning application)</t>
  </si>
  <si>
    <t>6-10 years</t>
  </si>
  <si>
    <t xml:space="preserve">REGISTERED 2022/1738 (Prior Approval Schedule 2, Part 3, Class G: Change of Use from Commercial, Business and Service (E) to Mixed Use including up to 2 flats (C3)) </t>
  </si>
  <si>
    <t>Walton-on- Thames</t>
  </si>
  <si>
    <t xml:space="preserve">The Playhouse, Hurst Grove </t>
  </si>
  <si>
    <t>US532</t>
  </si>
  <si>
    <t>Promoted Site</t>
  </si>
  <si>
    <t>Playhouse</t>
  </si>
  <si>
    <t>Added after LAA 2022. The Playhouse has been relocated. The site is subject to surface water flood risk and will require flood mitigation measures. Land remediation and tree protection measures will also be required.</t>
  </si>
  <si>
    <t>Bradshaw House Bishops Hill and Walton Centre for the Community, Manor Road, Walton-On-Thames KT12 2PB</t>
  </si>
  <si>
    <t>US323</t>
  </si>
  <si>
    <t>x</t>
  </si>
  <si>
    <t>Community Centre and retirement housing</t>
  </si>
  <si>
    <t>EBC/ PA Housing</t>
  </si>
  <si>
    <r>
      <t xml:space="preserve">The site has potential contamination that will need to be remediated prior to future redevelopment.Site currently densely developed with day centre and 31 retirement flats- </t>
    </r>
    <r>
      <rPr>
        <sz val="10"/>
        <color rgb="FFFF0000"/>
        <rFont val="Arial"/>
        <family val="2"/>
      </rPr>
      <t xml:space="preserve">envisages 18 care units </t>
    </r>
    <r>
      <rPr>
        <sz val="10"/>
        <color theme="1"/>
        <rFont val="Arial"/>
        <family val="2"/>
      </rPr>
      <t>- considerable disturbance during construction to existing residents. Council/PA Housing site capacity appears reasonable if community centre reprovided</t>
    </r>
  </si>
  <si>
    <t>Elm Grove, 1 Hersham Road, Walton-on-Thames, KT12 1LH</t>
  </si>
  <si>
    <t>US84</t>
  </si>
  <si>
    <t>Yes (2016)</t>
  </si>
  <si>
    <t>Community uses and nursery</t>
  </si>
  <si>
    <r>
      <t xml:space="preserve">The site consists of community facilities and their loss or relocation will need to be considered prior to any redevelopment. The site will need to address the high surface water risk on site, the preservation of the listed building and the loss of community facilities on site. </t>
    </r>
    <r>
      <rPr>
        <sz val="10"/>
        <color rgb="FFFF0000"/>
        <rFont val="Arial"/>
        <family val="2"/>
      </rPr>
      <t>LB constraints and relocation of community facilities unlikely on viability grounds</t>
    </r>
  </si>
  <si>
    <t>Cornerstone Church, 38 Station Avenue, Walton- On-Thames, KT12 1NU</t>
  </si>
  <si>
    <t>US348</t>
  </si>
  <si>
    <t>Place of worship</t>
  </si>
  <si>
    <r>
      <t xml:space="preserve">The site consists of community facilities and their loss or relocation will need to be considered prior to any redevelopment. The site has potential land contamination that will need to be remediated. </t>
    </r>
    <r>
      <rPr>
        <sz val="10"/>
        <color rgb="FFFF0000"/>
        <rFont val="Arial"/>
        <family val="2"/>
      </rPr>
      <t xml:space="preserve">Church only recently moved to this location </t>
    </r>
  </si>
  <si>
    <t>Walton Comrades Club 7 Franklyn Road Walton-On-Thames KT12 2LF</t>
  </si>
  <si>
    <t>US360</t>
  </si>
  <si>
    <r>
      <t xml:space="preserve">The community use could be retained at ground floor and housing provided above.  </t>
    </r>
    <r>
      <rPr>
        <sz val="10"/>
        <color rgb="FFFF0000"/>
        <rFont val="Arial"/>
        <family val="2"/>
      </rPr>
      <t>Reprovision on site or relocation of community facilities unlikely on viability grounds</t>
    </r>
  </si>
  <si>
    <t xml:space="preserve">Walton-on-Thames </t>
  </si>
  <si>
    <t>Fernleigh Day Centre Fernleigh Close Walton-On-Thames KT12 1RD</t>
  </si>
  <si>
    <t>US353</t>
  </si>
  <si>
    <r>
      <t>Consider either a mixed-use building or separate day centre and residential building on site.</t>
    </r>
    <r>
      <rPr>
        <sz val="10"/>
        <color rgb="FFFF0000"/>
        <rFont val="Arial"/>
        <family val="2"/>
      </rPr>
      <t xml:space="preserve"> If community use is to be relocated this is unlikley to be viable.</t>
    </r>
  </si>
  <si>
    <t>Case House 85-89 High Street Walton On Thames KT12 1DZ</t>
  </si>
  <si>
    <t>US321</t>
  </si>
  <si>
    <t>Cinema and offices</t>
  </si>
  <si>
    <t xml:space="preserve">PA Housing </t>
  </si>
  <si>
    <t>The Heath Centre, Rodney Road, Walton-on-Thames, KT12 3LB</t>
  </si>
  <si>
    <t>US370</t>
  </si>
  <si>
    <t>Yes (reps 2019)</t>
  </si>
  <si>
    <t>Health Centre</t>
  </si>
  <si>
    <r>
      <t xml:space="preserve">The site has potential land contamination that will require remediation. Consideration will also need to be given to medium to high surface water flooding located on Rodney Road and likely mitigation maybe required prior to future redevelopment. </t>
    </r>
    <r>
      <rPr>
        <sz val="10"/>
        <color rgb="FFFF0000"/>
        <rFont val="Arial"/>
        <family val="2"/>
      </rPr>
      <t>Assume pre-app favourable</t>
    </r>
  </si>
  <si>
    <t xml:space="preserve">Weybridge </t>
  </si>
  <si>
    <t>Oak House, 19 Queens Road, Weybridge KT13 9UE</t>
  </si>
  <si>
    <t>US470</t>
  </si>
  <si>
    <t>Yes (pre-app 2017 and 2019)</t>
  </si>
  <si>
    <r>
      <t>Evidence is required for the justification for the loss of the care home.</t>
    </r>
    <r>
      <rPr>
        <sz val="10"/>
        <color rgb="FFFF0000"/>
        <rFont val="Arial"/>
        <family val="2"/>
      </rPr>
      <t xml:space="preserve">Assume pre-app favourable, but says need to justify loss of care home facility Capacity reduced to 10 units in Reg 19 plan </t>
    </r>
  </si>
  <si>
    <t xml:space="preserve">Weybridge  (not included in Reg 19 Plan) </t>
  </si>
  <si>
    <t>Heath Lodge, St George’s Avenue, Weybridge</t>
  </si>
  <si>
    <t>US469</t>
  </si>
  <si>
    <t>Yes (pre-app 2019)</t>
  </si>
  <si>
    <t>Residential care home</t>
  </si>
  <si>
    <t>Weybridge Hospital and car park, 22 Church Street Weybridge KT13 8DW</t>
  </si>
  <si>
    <t>US395</t>
  </si>
  <si>
    <t>Health Centre and car park</t>
  </si>
  <si>
    <r>
      <t>Loss of hospital car park will need consideration. Land contamination investigation, heritage statements and air quality mitigation will need to be factored in.</t>
    </r>
    <r>
      <rPr>
        <b/>
        <sz val="10"/>
        <color rgb="FFFF0000"/>
        <rFont val="Arial"/>
        <family val="2"/>
      </rPr>
      <t xml:space="preserve"> If hospital /health use retained loss of car park unlikley to be supportrd by NHS. Capacity may be over estimated. Reg 19 plan has reduced capacity from 60 to 30 units </t>
    </r>
  </si>
  <si>
    <t>Weybridge Centre for the Community, Churchfield Place, Weybridge, KT13 8BZ</t>
  </si>
  <si>
    <t>US520</t>
  </si>
  <si>
    <t>Yes (promoted by Council 2021)</t>
  </si>
  <si>
    <r>
      <t xml:space="preserve">The loss of the community facility will need to be considered and this could be relocated in the district centre. Redevelopment of the site will need to consider the adjoining heritage asset. </t>
    </r>
    <r>
      <rPr>
        <sz val="10"/>
        <color rgb="FFFF0000"/>
        <rFont val="Arial"/>
        <family val="2"/>
      </rPr>
      <t>LB constraint EBC says community us to be relocated - to where and is it viable?</t>
    </r>
  </si>
  <si>
    <t>Floors above Waitrose, 62 High Street, Weybridge KT13 8BL</t>
  </si>
  <si>
    <t>US397</t>
  </si>
  <si>
    <t>Retail on ground floor, training studio on first floor and office on second floor</t>
  </si>
  <si>
    <t>2014/4357 – Change of use from B1 (Office) to D2 (Personal training studio) (136.8 sqm) – granted permission.</t>
  </si>
  <si>
    <r>
      <t xml:space="preserve">Air quality mitigation will be required through design to address existing air pollution. Development would cause major disruption to operation of existing store. </t>
    </r>
    <r>
      <rPr>
        <sz val="10"/>
        <color rgb="FFFF0000"/>
        <rFont val="Arial"/>
        <family val="2"/>
      </rPr>
      <t>No consideration has been given to the ability of the existing structure to accommodate additional floors</t>
    </r>
  </si>
  <si>
    <t>Weybridge Bowling Club 19 Springfield Lane Weybridge KT13 8AW</t>
  </si>
  <si>
    <t>US424</t>
  </si>
  <si>
    <t>Bowling Green (F2)</t>
  </si>
  <si>
    <r>
      <t xml:space="preserve">Depending on the relocation of the clubhouse and bowling green, there is a reasonable prospect that development for housing would be achieved during the plan period. There are no major constraints to overcome. </t>
    </r>
    <r>
      <rPr>
        <sz val="10"/>
        <color rgb="FFFF0000"/>
        <rFont val="Arial"/>
        <family val="2"/>
      </rPr>
      <t>Existing use land hungry, question availability of relocation site in vicinity of existing community- Could lead to the loss of a valued community facility and green space is protected Could go into Green Belt</t>
    </r>
  </si>
  <si>
    <t>NHS North West, 58 Church Street, Weybridge KT13 8DP</t>
  </si>
  <si>
    <t>US394</t>
  </si>
  <si>
    <t>Community Hospital (Class E)</t>
  </si>
  <si>
    <r>
      <t>The map identifies the corner of another LAA site to the west known as US94 (Locke King House). This site could form part of a comprehensive development. Land remediation and design to tackle air pollution will overcome constraints.</t>
    </r>
    <r>
      <rPr>
        <sz val="10"/>
        <color rgb="FFFF0000"/>
        <rFont val="Arial"/>
        <family val="2"/>
      </rPr>
      <t>Land assembly issue loss of health care facilities. Council has identified most health care facilities as having residential potential</t>
    </r>
  </si>
  <si>
    <t>TOTAL</t>
  </si>
  <si>
    <t>2002/0924 – Refused – Appeal Dismissed: New youth centre , 4x4 bedroom houses and 12x2 bedroom flats.2001/2268 – Refused
New youth centre, 5x4 bedroom houses, 12x2 bedroom, block of 5 garages</t>
  </si>
  <si>
    <t xml:space="preserve"> 2009/0859  Withdrawn 8 flats on first and second floors and commercial unit. 2019/1462 – Granted Change of use from retail to (B1), (B8), Non-residential institution (D1) and assembly and leisure (D2) uses.</t>
  </si>
  <si>
    <r>
      <t xml:space="preserve">A satisfactory legal agreement to secure the affordable housing is required. There are no major constraints to overcome. </t>
    </r>
    <r>
      <rPr>
        <b/>
        <sz val="10"/>
        <color rgb="FFFF0000"/>
        <rFont val="Arial"/>
        <family val="2"/>
      </rPr>
      <t xml:space="preserve">Allowed on Appeal </t>
    </r>
  </si>
  <si>
    <r>
      <t xml:space="preserve">200 </t>
    </r>
    <r>
      <rPr>
        <sz val="10"/>
        <color rgb="FFFF0000"/>
        <rFont val="Arial"/>
        <family val="2"/>
      </rPr>
      <t xml:space="preserve">Application submitted Fedb 24 for 108 units </t>
    </r>
  </si>
  <si>
    <r>
      <t xml:space="preserve">The loss of the pub will need to be considered and tested against viability. There could be opportunities for a mixed-use development. The site adjoins a locally listed building and good design will need to be considered prior to future redevelopment. </t>
    </r>
    <r>
      <rPr>
        <sz val="10"/>
        <color rgb="FFFF0000"/>
        <rFont val="Arial"/>
        <family val="2"/>
      </rPr>
      <t>Loss of a community facility, many pubs lost as a result of covid - plus design and LB concerns</t>
    </r>
  </si>
  <si>
    <r>
      <t>The site would benefit from a mixed-use scheme and optimisation of space. The site being within and adjoining contamination may have cost implications impacting viability. The site has potential contamination that will require remediation. It also has a Grade II listed building and a strategic view and good design will need to be considered to mitigate impact.</t>
    </r>
    <r>
      <rPr>
        <sz val="10"/>
        <color rgb="FFFF0000"/>
        <rFont val="Arial"/>
        <family val="2"/>
      </rPr>
      <t>Loss of a community facility, no agreed replacement</t>
    </r>
  </si>
  <si>
    <r>
      <t xml:space="preserve">Mitigation is required to address the existing poor air quality. This could have viability implications. The site is in a sustainable location and is not subject to any major constraints. Due to the pending planning application, a 1-5year timescale has been considered reasonable. </t>
    </r>
    <r>
      <rPr>
        <b/>
        <sz val="10"/>
        <color rgb="FFFF0000"/>
        <rFont val="Arial"/>
        <family val="2"/>
      </rPr>
      <t>Appeal Dismissed for 50 flats 2017/4137. Assume Council supportive of smaller 38 units</t>
    </r>
  </si>
  <si>
    <r>
      <t xml:space="preserve">This site is a temporary measure / location for school - primary school has been relocated so use for education is no longer needed in this location. The site indicated as surplus to longer-term need for education. Good prospects for redevelopment with allowance for vacancy and clearance in phasing. The site is not subject to any major constraints. </t>
    </r>
    <r>
      <rPr>
        <b/>
        <sz val="10"/>
        <color rgb="FFFF0000"/>
        <rFont val="Arial"/>
        <family val="2"/>
      </rPr>
      <t>understood application for permanent primary school 2022/2183</t>
    </r>
  </si>
  <si>
    <r>
      <t>Including housing on the site as part of a mixed-use scheme would be subject to health commissioning requirements.There is partial medium to high surface water flooding to the north that will need to be mitigated. Potential contaminated land will need to be investigated and remediated.</t>
    </r>
    <r>
      <rPr>
        <sz val="10"/>
        <color rgb="FFFF0000"/>
        <rFont val="Arial"/>
        <family val="2"/>
      </rPr>
      <t>Has the NHS advised on future requirements - if other centres lost in the borough there may be increased demand for heath services</t>
    </r>
  </si>
  <si>
    <t>2020/1947 – Refused: Change of use of first floor from Assembly &amp; Leisure (D2) (268sqm) to Residential (C3).
Change of use of ground and basement floors from Shops (A1) (378sqm) to Restaurants and Cafes (A3).</t>
  </si>
  <si>
    <r>
      <t>Air quality mitigation will need investigation.</t>
    </r>
    <r>
      <rPr>
        <b/>
        <sz val="10"/>
        <color rgb="FFFF0000"/>
        <rFont val="Arial"/>
        <family val="2"/>
      </rPr>
      <t>Previous application for change of use to residential on upper floors refused.</t>
    </r>
  </si>
  <si>
    <r>
      <t xml:space="preserve">2018/1683 – </t>
    </r>
    <r>
      <rPr>
        <b/>
        <sz val="10"/>
        <color rgb="FFFF0000"/>
        <rFont val="Arial"/>
        <family val="2"/>
      </rPr>
      <t>Refused</t>
    </r>
    <r>
      <rPr>
        <sz val="10"/>
        <color theme="1"/>
        <rFont val="Arial"/>
        <family val="2"/>
      </rPr>
      <t xml:space="preserve"> Mixed-use development comprising retail (A1) (522 sqm), retail (A1)/ restaurant (A3) (209 sqm) and 30 flats</t>
    </r>
  </si>
  <si>
    <t>2019/1196 – Refused – Development comprising 18 flats and ground floor café unit (A3)
2014/4266 – Granted - Part two/part floor side and two storey and single storey rear extensions and conversion of part of the first floor to provide five flats</t>
  </si>
  <si>
    <t xml:space="preserve">
</t>
  </si>
  <si>
    <t xml:space="preserve">2020/0832 Appeal approved for 222 care units </t>
  </si>
  <si>
    <r>
      <t>Good design will be required to deliver this site due to its siting on the corner of Ashley Road and location to adjoining historical assets and AQMA</t>
    </r>
    <r>
      <rPr>
        <b/>
        <sz val="10"/>
        <color rgb="FFFF0000"/>
        <rFont val="Arial"/>
        <family val="2"/>
      </rPr>
      <t>. Permission APPROVED 2021/0092 (18 flats, no affordable on site)</t>
    </r>
  </si>
  <si>
    <r>
      <t>200</t>
    </r>
    <r>
      <rPr>
        <sz val="10"/>
        <color rgb="FFFF0000"/>
        <rFont val="Arial"/>
        <family val="2"/>
      </rPr>
      <t xml:space="preserve"> (222 care units approved)</t>
    </r>
  </si>
  <si>
    <t>2018/1683 – Refused -Mixed-use development comprising retail (A1) (522 sqm), retail (A1)/ restaurant (A3) (209 sqm) and 30 flats</t>
  </si>
  <si>
    <t>2013/0538 - Prior Notification Demolition: Granted
2012-0417 – Granted
Change of use from residential house to children’s nursery (96 sqm)</t>
  </si>
  <si>
    <t>APPROVED 2021/1399 (13 flats, no affordable on site)</t>
  </si>
  <si>
    <r>
      <t xml:space="preserve">27 </t>
    </r>
    <r>
      <rPr>
        <sz val="10"/>
        <color rgb="FFFF0000"/>
        <rFont val="Arial"/>
        <family val="2"/>
      </rPr>
      <t>(13 units approved)</t>
    </r>
    <r>
      <rPr>
        <sz val="10"/>
        <color theme="1"/>
        <rFont val="Arial"/>
        <family val="2"/>
      </rPr>
      <t xml:space="preserve"> </t>
    </r>
  </si>
  <si>
    <t>AFFORDABLE PROVISION (UNITS)</t>
  </si>
  <si>
    <t xml:space="preserve">222 C3 units on Homebase now C2 </t>
  </si>
  <si>
    <r>
      <t>8</t>
    </r>
    <r>
      <rPr>
        <sz val="10"/>
        <rFont val="Arial"/>
        <family val="2"/>
      </rPr>
      <t xml:space="preserve"> (18 units approved)</t>
    </r>
    <r>
      <rPr>
        <sz val="10"/>
        <color theme="1"/>
        <rFont val="Arial"/>
        <family val="2"/>
      </rPr>
      <t xml:space="preserve"> </t>
    </r>
  </si>
  <si>
    <t>Added after LAA 2022 - Evidence on the loss of the care home as well as surface water flooding mitigation and TPO protection may have viability implications</t>
  </si>
  <si>
    <t xml:space="preserve">25 (could reduce to 2 units if PA approved) </t>
  </si>
  <si>
    <r>
      <t xml:space="preserve">8 </t>
    </r>
    <r>
      <rPr>
        <sz val="10"/>
        <color rgb="FFFF0000"/>
        <rFont val="Arial"/>
        <family val="2"/>
      </rPr>
      <t>(could reduce to 0 if PA approved)</t>
    </r>
  </si>
  <si>
    <r>
      <t xml:space="preserve">Added after LAA 2022 - air quality mitiagtion would be needed. Loss of retail space and employment. </t>
    </r>
    <r>
      <rPr>
        <sz val="10"/>
        <color rgb="FFFF0000"/>
        <rFont val="Arial"/>
        <family val="2"/>
      </rPr>
      <t>Application for 30 flats refused</t>
    </r>
    <r>
      <rPr>
        <sz val="10"/>
        <color theme="1"/>
        <rFont val="Arial"/>
        <family val="2"/>
      </rPr>
      <t xml:space="preserve"> yet council now sees capacity as 71?</t>
    </r>
  </si>
  <si>
    <t xml:space="preserve">Unlikely </t>
  </si>
  <si>
    <t>Possible</t>
  </si>
  <si>
    <t>Likely</t>
  </si>
  <si>
    <r>
      <t xml:space="preserve">This site was added at Reg19 publication stage. loss of shopping centre seems hard to justify, presumably looking to develop over retail retail would still require parking capacity of site (200 unit potentially over estimated ) . Loss of important community facility. </t>
    </r>
    <r>
      <rPr>
        <b/>
        <sz val="10"/>
        <color rgb="FFFF0000"/>
        <rFont val="Arial"/>
        <family val="2"/>
      </rPr>
      <t>Application submitted in Feb 2023 108 units and 30 affordable (check)</t>
    </r>
  </si>
  <si>
    <r>
      <t xml:space="preserve">60 </t>
    </r>
    <r>
      <rPr>
        <sz val="10"/>
        <color rgb="FFFF0000"/>
        <rFont val="Arial"/>
        <family val="2"/>
      </rPr>
      <t>(likely to be 30 with reduced scale of application)</t>
    </r>
  </si>
  <si>
    <t>proposed for C2</t>
  </si>
  <si>
    <t>St Andrew's Church, Oakshade Road, Oxshott</t>
  </si>
  <si>
    <t>US124</t>
  </si>
  <si>
    <t>Place of Worship</t>
  </si>
  <si>
    <t>N/A</t>
  </si>
  <si>
    <r>
      <t>Flood Zone 2. Locally Listed Building.</t>
    </r>
    <r>
      <rPr>
        <sz val="10"/>
        <color rgb="FFFF0000"/>
        <rFont val="Arial"/>
        <family val="2"/>
      </rPr>
      <t xml:space="preserve"> Pre-app taken place but unlikely for 11-15 years ? </t>
    </r>
  </si>
  <si>
    <t>Henrietta Parker Centre, Ray Road, West Molesey</t>
  </si>
  <si>
    <t>US312</t>
  </si>
  <si>
    <t>Adult Learning Centre (F1)</t>
  </si>
  <si>
    <r>
      <t>The loss of a community facility will need to be considered and potentially relocated or re-provided on site with a mixed-use scheme. The site will need to consider flood risk mitigation measures and potential land remediation. The need to confirm availability, overcome the constraints and relocate/incorporate the community use is reflected in the 11-15 timescale.</t>
    </r>
    <r>
      <rPr>
        <sz val="10"/>
        <color rgb="FFFF0000"/>
        <rFont val="Arial"/>
        <family val="2"/>
      </rPr>
      <t xml:space="preserve"> Has SCC indicated this site is available - difficult to predict requirements this early</t>
    </r>
  </si>
  <si>
    <t>Council capacity figure</t>
  </si>
  <si>
    <r>
      <t>Remediation will be required. Impact upon listed building.</t>
    </r>
    <r>
      <rPr>
        <b/>
        <sz val="10"/>
        <color rgb="FFFF0000"/>
        <rFont val="Arial"/>
        <family val="2"/>
      </rPr>
      <t xml:space="preserve">Availability </t>
    </r>
  </si>
  <si>
    <r>
      <t xml:space="preserve">The site will need to address the surface water risk on site, the enhancement of the heritage assets nearby and the potential loss of employment on site. </t>
    </r>
    <r>
      <rPr>
        <sz val="10"/>
        <color rgb="FFFF0000"/>
        <rFont val="Arial"/>
        <family val="2"/>
      </rPr>
      <t>Loss of community facility and employment floorspace. Availability?</t>
    </r>
  </si>
  <si>
    <t xml:space="preserve">Community Facilities - Car Homes/ Day care, Sports/Leisure Facilities, Clubs. Libraries, Retail, Pubs and Civic facilities </t>
  </si>
  <si>
    <r>
      <t xml:space="preserve">If high risk sites do not come forward </t>
    </r>
    <r>
      <rPr>
        <sz val="10"/>
        <color rgb="FFFF0000"/>
        <rFont val="Arial"/>
        <family val="2"/>
      </rPr>
      <t>466</t>
    </r>
    <r>
      <rPr>
        <sz val="10"/>
        <color theme="1"/>
        <rFont val="Arial"/>
        <family val="2"/>
      </rPr>
      <t xml:space="preserve"> residential dwellings will be lost (including</t>
    </r>
    <r>
      <rPr>
        <sz val="10"/>
        <color rgb="FFFF0000"/>
        <rFont val="Arial"/>
        <family val="2"/>
      </rPr>
      <t xml:space="preserve"> 127 </t>
    </r>
    <r>
      <rPr>
        <sz val="10"/>
        <color theme="1"/>
        <rFont val="Arial"/>
        <family val="2"/>
      </rPr>
      <t>affordable dwellings assumes Waitrose approved)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</si>
</sst>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theme="1"/>
      <name val="Arial"/>
      <family val="2"/>
    </font>
    <font>
      <sz val="10"/>
      <color rgb="FFFF0000"/>
      <name val="Arial"/>
      <family val="2"/>
    </font>
    <font>
      <b/>
      <sz val="10"/>
      <color theme="1"/>
      <name val="Arial"/>
      <family val="2"/>
    </font>
    <font>
      <sz val="10"/>
      <color theme="0"/>
      <name val="Arial"/>
      <family val="2"/>
    </font>
    <font>
      <sz val="10"/>
      <name val="Arial"/>
      <family val="2"/>
    </font>
    <font>
      <sz val="10"/>
      <color rgb="FF92D050"/>
      <name val="Arial"/>
      <family val="2"/>
    </font>
    <font>
      <sz val="10"/>
      <color rgb="FFFFFF00"/>
      <name val="Arial"/>
      <family val="2"/>
    </font>
    <font>
      <sz val="11"/>
      <color theme="1"/>
      <name val="Arial"/>
      <family val="2"/>
    </font>
    <font>
      <b/>
      <sz val="10"/>
      <color rgb="FFFF0000"/>
      <name val="Arial"/>
      <family val="2"/>
    </font>
    <font>
      <b/>
      <sz val="12"/>
      <color theme="1"/>
      <name val="Arial"/>
      <family val="2"/>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7"/>
        <bgColor indexed="64"/>
      </patternFill>
    </fill>
    <fill>
      <patternFill patternType="solid">
        <fgColor theme="7" tint="0.59999389629810485"/>
        <bgColor indexed="64"/>
      </patternFill>
    </fill>
    <fill>
      <patternFill patternType="solid">
        <fgColor theme="5" tint="0.79998168889431442"/>
        <bgColor indexed="64"/>
      </patternFill>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46">
    <xf numFmtId="0" fontId="0" fillId="0" borderId="0" xfId="0"/>
    <xf numFmtId="0" fontId="0" fillId="2" borderId="5" xfId="0" applyFill="1" applyBorder="1" applyAlignment="1">
      <alignment horizontal="center" vertical="center"/>
    </xf>
    <xf numFmtId="0" fontId="0" fillId="2" borderId="5" xfId="0" applyFill="1" applyBorder="1" applyAlignment="1">
      <alignment horizontal="center" vertical="center" wrapText="1"/>
    </xf>
    <xf numFmtId="0" fontId="0" fillId="0" borderId="9" xfId="0" applyBorder="1" applyAlignment="1">
      <alignment horizontal="left" vertical="center"/>
    </xf>
    <xf numFmtId="0" fontId="0" fillId="0" borderId="5" xfId="0" applyBorder="1" applyAlignment="1">
      <alignment horizontal="center" vertical="center"/>
    </xf>
    <xf numFmtId="0" fontId="0" fillId="0" borderId="5" xfId="0" applyBorder="1" applyAlignment="1">
      <alignment horizontal="center" vertical="center" wrapText="1"/>
    </xf>
    <xf numFmtId="0" fontId="0" fillId="0" borderId="9" xfId="0" applyBorder="1" applyAlignment="1">
      <alignment horizontal="left" vertical="center" wrapText="1"/>
    </xf>
    <xf numFmtId="0" fontId="0" fillId="0" borderId="9" xfId="0" applyBorder="1" applyAlignment="1">
      <alignment horizontal="center" vertical="center" wrapText="1"/>
    </xf>
    <xf numFmtId="0" fontId="0" fillId="0" borderId="5" xfId="0" applyBorder="1" applyAlignment="1">
      <alignment horizontal="left" vertical="center" wrapText="1"/>
    </xf>
    <xf numFmtId="0" fontId="0" fillId="5" borderId="9" xfId="0" applyFill="1" applyBorder="1" applyAlignment="1">
      <alignment horizontal="left" vertical="center" wrapText="1"/>
    </xf>
    <xf numFmtId="0" fontId="0" fillId="3" borderId="9" xfId="0" applyFill="1" applyBorder="1" applyAlignment="1">
      <alignment horizontal="left"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9" xfId="0" applyFill="1" applyBorder="1" applyAlignment="1">
      <alignment horizontal="left" vertical="center" wrapText="1"/>
    </xf>
    <xf numFmtId="0" fontId="1" fillId="3" borderId="9" xfId="0" applyFont="1" applyFill="1" applyBorder="1" applyAlignment="1">
      <alignment horizontal="center" vertical="center" wrapText="1"/>
    </xf>
    <xf numFmtId="0" fontId="0" fillId="3" borderId="9" xfId="0" applyFill="1" applyBorder="1" applyAlignment="1">
      <alignment horizontal="center" vertical="center" wrapText="1"/>
    </xf>
    <xf numFmtId="0" fontId="0" fillId="3" borderId="5" xfId="0" applyFill="1" applyBorder="1" applyAlignment="1">
      <alignment horizontal="left" vertical="center" wrapText="1"/>
    </xf>
    <xf numFmtId="0" fontId="0" fillId="7" borderId="9" xfId="0" applyFill="1" applyBorder="1" applyAlignment="1">
      <alignment horizontal="left" vertical="center" wrapText="1"/>
    </xf>
    <xf numFmtId="0" fontId="0" fillId="0" borderId="0" xfId="0" applyAlignment="1">
      <alignment horizontal="left" vertical="center"/>
    </xf>
    <xf numFmtId="0" fontId="1" fillId="3" borderId="5" xfId="0" applyFont="1" applyFill="1" applyBorder="1" applyAlignment="1">
      <alignment horizontal="center" vertical="center" wrapText="1"/>
    </xf>
    <xf numFmtId="0" fontId="1" fillId="7" borderId="5" xfId="0" applyFont="1" applyFill="1" applyBorder="1" applyAlignment="1">
      <alignment horizontal="left" vertical="center" wrapText="1"/>
    </xf>
    <xf numFmtId="0" fontId="0" fillId="8" borderId="5" xfId="0" applyFill="1" applyBorder="1" applyAlignment="1">
      <alignment horizontal="center" vertical="center" wrapText="1"/>
    </xf>
    <xf numFmtId="0" fontId="0" fillId="8" borderId="5" xfId="0" applyFill="1" applyBorder="1" applyAlignment="1">
      <alignment horizontal="left" vertical="center" wrapText="1"/>
    </xf>
    <xf numFmtId="0" fontId="0" fillId="5" borderId="5" xfId="0" applyFill="1" applyBorder="1" applyAlignment="1">
      <alignment horizontal="left" vertical="center" wrapText="1"/>
    </xf>
    <xf numFmtId="0" fontId="0" fillId="5" borderId="5" xfId="0" applyFill="1" applyBorder="1" applyAlignment="1">
      <alignment horizontal="center" vertical="center" wrapText="1"/>
    </xf>
    <xf numFmtId="0" fontId="1" fillId="0" borderId="5" xfId="0" applyFont="1" applyBorder="1" applyAlignment="1">
      <alignment horizontal="center" vertical="center" wrapText="1"/>
    </xf>
    <xf numFmtId="0" fontId="0" fillId="7" borderId="5" xfId="0" applyFill="1" applyBorder="1" applyAlignment="1">
      <alignment horizontal="left" vertical="center"/>
    </xf>
    <xf numFmtId="0" fontId="0" fillId="5" borderId="5" xfId="0" applyFill="1" applyBorder="1" applyAlignment="1">
      <alignment horizontal="left" vertical="center"/>
    </xf>
    <xf numFmtId="0" fontId="0" fillId="8" borderId="5" xfId="0" applyFill="1" applyBorder="1" applyAlignment="1">
      <alignment horizontal="left" vertical="center"/>
    </xf>
    <xf numFmtId="0" fontId="1" fillId="7" borderId="5" xfId="0" applyFont="1" applyFill="1" applyBorder="1" applyAlignment="1">
      <alignment horizontal="left" vertical="center"/>
    </xf>
    <xf numFmtId="0" fontId="5" fillId="10" borderId="5" xfId="0" applyFont="1" applyFill="1" applyBorder="1" applyAlignment="1">
      <alignment horizontal="left" vertical="center"/>
    </xf>
    <xf numFmtId="0" fontId="0" fillId="3" borderId="5" xfId="0" applyFill="1" applyBorder="1" applyAlignment="1">
      <alignment horizontal="left" vertical="center"/>
    </xf>
    <xf numFmtId="0" fontId="6" fillId="8" borderId="5" xfId="0" applyFont="1" applyFill="1" applyBorder="1" applyAlignment="1">
      <alignment horizontal="left" vertical="center"/>
    </xf>
    <xf numFmtId="0" fontId="0" fillId="0" borderId="0" xfId="0" applyAlignment="1">
      <alignment horizontal="left" vertical="top" wrapText="1"/>
    </xf>
    <xf numFmtId="0" fontId="0" fillId="0" borderId="5" xfId="0" applyBorder="1" applyAlignment="1">
      <alignment horizontal="left" vertical="center"/>
    </xf>
    <xf numFmtId="0" fontId="0" fillId="8" borderId="5" xfId="0" applyFill="1" applyBorder="1" applyAlignment="1">
      <alignment horizontal="center" vertical="center"/>
    </xf>
    <xf numFmtId="0" fontId="1" fillId="0" borderId="5" xfId="0" applyFont="1" applyBorder="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xf>
    <xf numFmtId="0" fontId="0" fillId="3" borderId="5" xfId="0" applyFill="1" applyBorder="1" applyAlignment="1">
      <alignment vertical="center"/>
    </xf>
    <xf numFmtId="0" fontId="0" fillId="0" borderId="0" xfId="0" applyAlignment="1">
      <alignment vertical="top" wrapText="1"/>
    </xf>
    <xf numFmtId="0" fontId="0" fillId="0" borderId="5" xfId="0" applyBorder="1" applyAlignment="1">
      <alignment vertical="center"/>
    </xf>
    <xf numFmtId="0" fontId="0" fillId="5" borderId="0" xfId="0" applyFill="1"/>
    <xf numFmtId="0" fontId="0" fillId="7" borderId="5" xfId="0" applyFill="1" applyBorder="1" applyAlignment="1">
      <alignment horizontal="center" vertical="center"/>
    </xf>
    <xf numFmtId="0" fontId="0" fillId="5" borderId="5" xfId="0" applyFill="1" applyBorder="1"/>
    <xf numFmtId="0" fontId="0" fillId="11" borderId="0" xfId="0" applyFill="1" applyAlignment="1">
      <alignment horizontal="left" vertical="center"/>
    </xf>
    <xf numFmtId="0" fontId="2" fillId="0" borderId="0" xfId="0" applyFont="1" applyAlignment="1">
      <alignment horizontal="center"/>
    </xf>
    <xf numFmtId="0" fontId="6" fillId="7" borderId="5" xfId="0" applyFont="1" applyFill="1" applyBorder="1" applyAlignment="1">
      <alignment horizontal="left" vertical="center"/>
    </xf>
    <xf numFmtId="0" fontId="1" fillId="3" borderId="5" xfId="0" applyFont="1" applyFill="1" applyBorder="1" applyAlignment="1">
      <alignment horizontal="center" vertical="center"/>
    </xf>
    <xf numFmtId="0" fontId="5" fillId="8" borderId="5" xfId="0" applyFont="1" applyFill="1" applyBorder="1"/>
    <xf numFmtId="0" fontId="7" fillId="8" borderId="5" xfId="0" applyFont="1" applyFill="1" applyBorder="1"/>
    <xf numFmtId="0" fontId="0" fillId="0" borderId="14" xfId="0" applyBorder="1"/>
    <xf numFmtId="0" fontId="0" fillId="0" borderId="15" xfId="0" applyBorder="1"/>
    <xf numFmtId="0" fontId="0" fillId="0" borderId="16" xfId="0" applyBorder="1"/>
    <xf numFmtId="0" fontId="0" fillId="3" borderId="0" xfId="0" applyFill="1" applyAlignment="1">
      <alignment horizontal="left" vertical="top" wrapText="1"/>
    </xf>
    <xf numFmtId="0" fontId="0" fillId="3" borderId="0" xfId="0" applyFill="1" applyAlignment="1">
      <alignment horizontal="left" vertical="center"/>
    </xf>
    <xf numFmtId="0" fontId="0" fillId="7" borderId="17" xfId="0" applyFill="1" applyBorder="1"/>
    <xf numFmtId="0" fontId="0" fillId="8" borderId="5" xfId="0" applyFill="1" applyBorder="1"/>
    <xf numFmtId="0" fontId="0" fillId="5" borderId="17" xfId="0" applyFill="1" applyBorder="1"/>
    <xf numFmtId="0" fontId="0" fillId="8" borderId="17" xfId="0" applyFill="1" applyBorder="1"/>
    <xf numFmtId="0" fontId="0" fillId="0" borderId="0" xfId="0" applyAlignment="1">
      <alignment wrapText="1"/>
    </xf>
    <xf numFmtId="0" fontId="0" fillId="12" borderId="5" xfId="0" applyFill="1" applyBorder="1" applyAlignment="1">
      <alignment horizontal="left" vertical="center" wrapText="1"/>
    </xf>
    <xf numFmtId="0" fontId="0" fillId="12" borderId="5" xfId="0" applyFill="1" applyBorder="1" applyAlignment="1">
      <alignment horizontal="center" vertical="center" wrapText="1"/>
    </xf>
    <xf numFmtId="0" fontId="9" fillId="0" borderId="0" xfId="0" applyFont="1" applyAlignment="1">
      <alignment horizontal="center" vertical="center"/>
    </xf>
    <xf numFmtId="0" fontId="9" fillId="0" borderId="13" xfId="0" applyFont="1" applyBorder="1" applyAlignment="1">
      <alignment horizontal="center" vertical="center"/>
    </xf>
    <xf numFmtId="0" fontId="2" fillId="0" borderId="3" xfId="0" applyFont="1" applyBorder="1" applyAlignment="1">
      <alignment horizontal="center"/>
    </xf>
    <xf numFmtId="0" fontId="0" fillId="0" borderId="3" xfId="0" applyBorder="1" applyAlignment="1">
      <alignment horizontal="center"/>
    </xf>
    <xf numFmtId="0" fontId="0" fillId="3" borderId="10" xfId="0" applyFill="1" applyBorder="1" applyAlignment="1">
      <alignment horizontal="left" vertical="center"/>
    </xf>
    <xf numFmtId="0" fontId="0" fillId="3" borderId="11" xfId="0" applyFill="1" applyBorder="1" applyAlignment="1">
      <alignment horizontal="left" vertical="center"/>
    </xf>
    <xf numFmtId="0" fontId="0" fillId="4" borderId="10" xfId="0" applyFill="1" applyBorder="1" applyAlignment="1">
      <alignment horizontal="left" vertical="center" wrapText="1"/>
    </xf>
    <xf numFmtId="0" fontId="0" fillId="4" borderId="12" xfId="0" applyFill="1" applyBorder="1" applyAlignment="1">
      <alignment horizontal="left" vertical="center" wrapText="1"/>
    </xf>
    <xf numFmtId="0" fontId="0" fillId="4" borderId="11" xfId="0" applyFill="1" applyBorder="1" applyAlignment="1">
      <alignment horizontal="left" vertical="center" wrapText="1"/>
    </xf>
    <xf numFmtId="0" fontId="0" fillId="0" borderId="10" xfId="0" applyBorder="1" applyAlignment="1">
      <alignment horizontal="left" vertical="top" wrapText="1"/>
    </xf>
    <xf numFmtId="0" fontId="0" fillId="0" borderId="12" xfId="0" applyBorder="1" applyAlignment="1">
      <alignment horizontal="left" vertical="top" wrapText="1"/>
    </xf>
    <xf numFmtId="0" fontId="0" fillId="0" borderId="10" xfId="0" applyBorder="1" applyAlignment="1">
      <alignment horizontal="left" vertical="center"/>
    </xf>
    <xf numFmtId="0" fontId="0" fillId="0" borderId="11" xfId="0" applyBorder="1" applyAlignment="1">
      <alignment horizontal="left" vertical="center"/>
    </xf>
    <xf numFmtId="0" fontId="0" fillId="10" borderId="10" xfId="0" applyFill="1" applyBorder="1" applyAlignment="1">
      <alignment horizontal="center" vertical="center"/>
    </xf>
    <xf numFmtId="0" fontId="0" fillId="10" borderId="11" xfId="0" applyFill="1" applyBorder="1" applyAlignment="1">
      <alignment horizontal="center" vertical="center"/>
    </xf>
    <xf numFmtId="0" fontId="0" fillId="4" borderId="10" xfId="0" applyFill="1" applyBorder="1" applyAlignment="1">
      <alignment vertical="center" wrapText="1"/>
    </xf>
    <xf numFmtId="0" fontId="0" fillId="4" borderId="12" xfId="0" applyFill="1" applyBorder="1" applyAlignment="1">
      <alignment vertical="center" wrapText="1"/>
    </xf>
    <xf numFmtId="0" fontId="0" fillId="4" borderId="11" xfId="0" applyFill="1" applyBorder="1" applyAlignment="1">
      <alignment vertical="center" wrapText="1"/>
    </xf>
    <xf numFmtId="0" fontId="0" fillId="3" borderId="10" xfId="0" applyFill="1" applyBorder="1" applyAlignment="1">
      <alignment horizontal="left" vertical="top"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6" borderId="10" xfId="0" applyFill="1" applyBorder="1" applyAlignment="1">
      <alignment horizontal="center" vertical="center" wrapText="1"/>
    </xf>
    <xf numFmtId="0" fontId="0" fillId="6" borderId="11" xfId="0" applyFill="1" applyBorder="1" applyAlignment="1">
      <alignment horizontal="center" vertical="center" wrapText="1"/>
    </xf>
    <xf numFmtId="0" fontId="8" fillId="3" borderId="10" xfId="0" applyFont="1" applyFill="1" applyBorder="1" applyAlignment="1">
      <alignment horizontal="left" vertical="top" wrapText="1"/>
    </xf>
    <xf numFmtId="0" fontId="8" fillId="3" borderId="12" xfId="0" applyFont="1" applyFill="1" applyBorder="1" applyAlignment="1">
      <alignment horizontal="left" vertical="top" wrapText="1"/>
    </xf>
    <xf numFmtId="0" fontId="0" fillId="3" borderId="5" xfId="0" applyFill="1" applyBorder="1" applyAlignment="1">
      <alignment horizontal="left" vertical="center"/>
    </xf>
    <xf numFmtId="0" fontId="0" fillId="9" borderId="10" xfId="0" applyFill="1" applyBorder="1" applyAlignment="1">
      <alignment horizontal="left" vertical="center" wrapText="1"/>
    </xf>
    <xf numFmtId="0" fontId="0" fillId="9" borderId="12" xfId="0" applyFill="1" applyBorder="1" applyAlignment="1">
      <alignment horizontal="left" vertical="center" wrapText="1"/>
    </xf>
    <xf numFmtId="0" fontId="0" fillId="9" borderId="11" xfId="0" applyFill="1" applyBorder="1" applyAlignment="1">
      <alignment horizontal="left" vertical="center" wrapText="1"/>
    </xf>
    <xf numFmtId="0" fontId="0" fillId="3" borderId="10" xfId="0" applyFill="1" applyBorder="1" applyAlignment="1">
      <alignment horizontal="left" vertical="center" wrapText="1"/>
    </xf>
    <xf numFmtId="0" fontId="0" fillId="3" borderId="11" xfId="0" applyFill="1" applyBorder="1" applyAlignment="1">
      <alignment horizontal="left" vertical="center" wrapText="1"/>
    </xf>
    <xf numFmtId="0" fontId="0" fillId="4" borderId="10" xfId="0" applyFill="1" applyBorder="1" applyAlignment="1">
      <alignment vertical="center"/>
    </xf>
    <xf numFmtId="0" fontId="0" fillId="4" borderId="12" xfId="0" applyFill="1" applyBorder="1" applyAlignment="1">
      <alignment vertical="center"/>
    </xf>
    <xf numFmtId="0" fontId="0" fillId="4" borderId="11" xfId="0" applyFill="1" applyBorder="1" applyAlignment="1">
      <alignment vertical="center"/>
    </xf>
    <xf numFmtId="0" fontId="0" fillId="6" borderId="10" xfId="0" applyFill="1" applyBorder="1" applyAlignment="1">
      <alignment horizontal="left" vertical="center" wrapText="1"/>
    </xf>
    <xf numFmtId="0" fontId="0" fillId="6" borderId="11" xfId="0" applyFill="1" applyBorder="1" applyAlignment="1">
      <alignment horizontal="left" vertical="center" wrapText="1"/>
    </xf>
    <xf numFmtId="0" fontId="0" fillId="4" borderId="5" xfId="0" applyFill="1" applyBorder="1" applyAlignment="1">
      <alignment horizontal="left" vertical="center" wrapText="1"/>
    </xf>
    <xf numFmtId="0" fontId="1" fillId="3" borderId="10" xfId="0" applyFont="1" applyFill="1" applyBorder="1" applyAlignment="1">
      <alignment horizontal="left" vertical="top" wrapText="1"/>
    </xf>
    <xf numFmtId="0" fontId="0" fillId="10" borderId="10" xfId="0" applyFill="1" applyBorder="1" applyAlignment="1">
      <alignment horizontal="center" vertical="center" wrapText="1"/>
    </xf>
    <xf numFmtId="0" fontId="0" fillId="10" borderId="11" xfId="0" applyFill="1" applyBorder="1" applyAlignment="1">
      <alignment horizontal="center" vertical="center" wrapText="1"/>
    </xf>
    <xf numFmtId="0" fontId="0" fillId="6" borderId="5" xfId="0" applyFill="1" applyBorder="1" applyAlignment="1">
      <alignment horizontal="left" vertical="center" wrapText="1"/>
    </xf>
    <xf numFmtId="0" fontId="0" fillId="0" borderId="5" xfId="0" applyBorder="1" applyAlignment="1">
      <alignment horizontal="left" vertical="center"/>
    </xf>
    <xf numFmtId="0" fontId="0" fillId="0" borderId="10" xfId="0" applyBorder="1" applyAlignment="1">
      <alignment horizontal="left" vertical="center" wrapText="1"/>
    </xf>
    <xf numFmtId="0" fontId="0" fillId="0" borderId="12" xfId="0" applyBorder="1" applyAlignment="1">
      <alignment horizontal="left" vertical="center" wrapText="1"/>
    </xf>
    <xf numFmtId="0" fontId="0" fillId="0" borderId="5" xfId="0" applyBorder="1" applyAlignment="1">
      <alignment horizontal="left" vertical="top" wrapText="1"/>
    </xf>
    <xf numFmtId="0" fontId="0" fillId="6" borderId="10" xfId="0" applyFill="1" applyBorder="1" applyAlignment="1">
      <alignment horizontal="center" vertical="center"/>
    </xf>
    <xf numFmtId="0" fontId="0" fillId="6" borderId="11" xfId="0" applyFill="1" applyBorder="1" applyAlignment="1">
      <alignment horizontal="center" vertical="center"/>
    </xf>
    <xf numFmtId="0" fontId="0" fillId="3" borderId="5" xfId="0" applyFill="1" applyBorder="1" applyAlignment="1">
      <alignment horizontal="left" vertical="top" wrapText="1"/>
    </xf>
    <xf numFmtId="0" fontId="0" fillId="4" borderId="10"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1" xfId="0" applyFill="1" applyBorder="1" applyAlignment="1">
      <alignment horizontal="center" vertical="center" wrapText="1"/>
    </xf>
    <xf numFmtId="0" fontId="0" fillId="0" borderId="11" xfId="0" applyBorder="1" applyAlignment="1">
      <alignment horizontal="left" vertical="top" wrapText="1"/>
    </xf>
    <xf numFmtId="0" fontId="0" fillId="9" borderId="5" xfId="0" applyFill="1" applyBorder="1" applyAlignment="1">
      <alignment horizontal="left" vertical="center" wrapText="1"/>
    </xf>
    <xf numFmtId="0" fontId="0" fillId="12" borderId="10" xfId="0" applyFill="1" applyBorder="1" applyAlignment="1">
      <alignment horizontal="left" vertical="center" wrapText="1"/>
    </xf>
    <xf numFmtId="0" fontId="0" fillId="12" borderId="11" xfId="0" applyFill="1" applyBorder="1" applyAlignment="1">
      <alignment horizontal="left" vertical="center" wrapText="1"/>
    </xf>
    <xf numFmtId="0" fontId="0" fillId="12" borderId="5" xfId="0" applyFill="1" applyBorder="1" applyAlignment="1">
      <alignment horizontal="left" vertical="center" wrapText="1"/>
    </xf>
    <xf numFmtId="0" fontId="0" fillId="12" borderId="12" xfId="0" applyFill="1" applyBorder="1" applyAlignment="1">
      <alignment horizontal="left" vertical="center" wrapText="1"/>
    </xf>
    <xf numFmtId="0" fontId="3" fillId="3" borderId="10" xfId="0" applyFont="1" applyFill="1" applyBorder="1" applyAlignment="1">
      <alignment horizontal="left" vertical="top" wrapText="1"/>
    </xf>
    <xf numFmtId="0" fontId="3" fillId="3" borderId="12" xfId="0" applyFont="1" applyFill="1" applyBorder="1" applyAlignment="1">
      <alignment horizontal="left" vertical="top" wrapText="1"/>
    </xf>
    <xf numFmtId="0" fontId="3" fillId="3" borderId="11" xfId="0" applyFont="1" applyFill="1" applyBorder="1" applyAlignment="1">
      <alignment horizontal="left" vertical="top" wrapText="1"/>
    </xf>
    <xf numFmtId="0" fontId="0" fillId="0" borderId="11" xfId="0" applyBorder="1" applyAlignment="1">
      <alignment horizontal="left" vertic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0" fillId="2" borderId="4" xfId="0" applyFill="1" applyBorder="1" applyAlignment="1">
      <alignment horizontal="left" vertical="center" wrapText="1"/>
    </xf>
    <xf numFmtId="0" fontId="0" fillId="2" borderId="9" xfId="0" applyFill="1" applyBorder="1" applyAlignment="1">
      <alignment horizontal="left" vertical="center" wrapText="1"/>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2" borderId="7" xfId="0" applyFill="1" applyBorder="1" applyAlignment="1">
      <alignment horizontal="center" vertical="center"/>
    </xf>
    <xf numFmtId="0" fontId="0" fillId="2" borderId="4"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6" xfId="0" applyFill="1" applyBorder="1" applyAlignment="1">
      <alignment horizontal="left" vertical="center"/>
    </xf>
    <xf numFmtId="0" fontId="0" fillId="2" borderId="7" xfId="0" applyFill="1" applyBorder="1" applyAlignment="1">
      <alignment horizontal="left" vertical="center"/>
    </xf>
    <xf numFmtId="0" fontId="0" fillId="2" borderId="3" xfId="0" applyFill="1" applyBorder="1" applyAlignment="1">
      <alignment horizontal="left" vertical="center"/>
    </xf>
    <xf numFmtId="0" fontId="0" fillId="2" borderId="8" xfId="0" applyFill="1" applyBorder="1" applyAlignment="1">
      <alignment horizontal="left" vertical="center"/>
    </xf>
    <xf numFmtId="0" fontId="0" fillId="2" borderId="4" xfId="0" applyFill="1" applyBorder="1" applyAlignment="1">
      <alignment horizontal="center" vertical="center"/>
    </xf>
    <xf numFmtId="0" fontId="0" fillId="2" borderId="9" xfId="0" applyFill="1" applyBorder="1" applyAlignment="1">
      <alignment horizontal="center" vertical="center"/>
    </xf>
    <xf numFmtId="0" fontId="0" fillId="2" borderId="5"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07DF3-CAF8-416E-AE61-95C28BA9E4A9}">
  <dimension ref="A1:AR70"/>
  <sheetViews>
    <sheetView tabSelected="1" topLeftCell="A61" workbookViewId="0">
      <selection activeCell="N69" sqref="N69"/>
    </sheetView>
  </sheetViews>
  <sheetFormatPr baseColWidth="10" defaultColWidth="8.83203125" defaultRowHeight="13" x14ac:dyDescent="0.15"/>
  <cols>
    <col min="16" max="16" width="18.5" customWidth="1"/>
  </cols>
  <sheetData>
    <row r="1" spans="1:23" ht="12.75" customHeight="1" x14ac:dyDescent="0.15">
      <c r="D1" s="63" t="s">
        <v>333</v>
      </c>
      <c r="E1" s="63"/>
      <c r="F1" s="63"/>
      <c r="G1" s="63"/>
      <c r="H1" s="63"/>
      <c r="I1" s="63"/>
      <c r="J1" s="63"/>
      <c r="K1" s="63"/>
      <c r="L1" s="63"/>
      <c r="M1" s="63"/>
      <c r="N1" s="63"/>
      <c r="O1" s="63"/>
      <c r="P1" s="63"/>
      <c r="Q1" s="64"/>
    </row>
    <row r="2" spans="1:23" x14ac:dyDescent="0.15">
      <c r="D2" s="63"/>
      <c r="E2" s="63"/>
      <c r="F2" s="63"/>
      <c r="G2" s="63"/>
      <c r="H2" s="63"/>
      <c r="I2" s="63"/>
      <c r="J2" s="63"/>
      <c r="K2" s="63"/>
      <c r="L2" s="63"/>
      <c r="M2" s="63"/>
      <c r="N2" s="63"/>
      <c r="O2" s="63"/>
      <c r="P2" s="63"/>
      <c r="Q2" s="64"/>
    </row>
    <row r="4" spans="1:23" x14ac:dyDescent="0.15">
      <c r="A4" s="137" t="s">
        <v>0</v>
      </c>
      <c r="B4" s="138"/>
      <c r="C4" s="137" t="s">
        <v>1</v>
      </c>
      <c r="D4" s="141"/>
      <c r="E4" s="138"/>
      <c r="F4" s="143" t="s">
        <v>2</v>
      </c>
      <c r="G4" s="145" t="s">
        <v>3</v>
      </c>
      <c r="H4" s="145"/>
      <c r="I4" s="145"/>
      <c r="J4" s="135" t="s">
        <v>4</v>
      </c>
      <c r="K4" s="135" t="s">
        <v>5</v>
      </c>
      <c r="L4" s="127" t="s">
        <v>6</v>
      </c>
      <c r="M4" s="127" t="s">
        <v>7</v>
      </c>
      <c r="N4" s="127" t="s">
        <v>8</v>
      </c>
      <c r="O4" s="135" t="s">
        <v>9</v>
      </c>
      <c r="P4" s="127" t="s">
        <v>10</v>
      </c>
      <c r="Q4" s="127" t="s">
        <v>308</v>
      </c>
      <c r="R4" s="127" t="s">
        <v>11</v>
      </c>
      <c r="S4" s="129" t="s">
        <v>12</v>
      </c>
      <c r="T4" s="130"/>
      <c r="U4" s="131"/>
      <c r="V4" s="127" t="s">
        <v>13</v>
      </c>
    </row>
    <row r="5" spans="1:23" ht="51" customHeight="1" x14ac:dyDescent="0.15">
      <c r="A5" s="139"/>
      <c r="B5" s="140"/>
      <c r="C5" s="139"/>
      <c r="D5" s="142"/>
      <c r="E5" s="140"/>
      <c r="F5" s="144"/>
      <c r="G5" s="1" t="s">
        <v>14</v>
      </c>
      <c r="H5" s="1" t="s">
        <v>15</v>
      </c>
      <c r="I5" s="2" t="s">
        <v>16</v>
      </c>
      <c r="J5" s="136"/>
      <c r="K5" s="136"/>
      <c r="L5" s="128"/>
      <c r="M5" s="128"/>
      <c r="N5" s="128"/>
      <c r="O5" s="136"/>
      <c r="P5" s="128"/>
      <c r="Q5" s="128"/>
      <c r="R5" s="128"/>
      <c r="S5" s="132"/>
      <c r="T5" s="133"/>
      <c r="U5" s="134"/>
      <c r="V5" s="128"/>
    </row>
    <row r="6" spans="1:23" ht="43.5" customHeight="1" x14ac:dyDescent="0.15">
      <c r="A6" s="67" t="s">
        <v>17</v>
      </c>
      <c r="B6" s="68"/>
      <c r="C6" s="69" t="s">
        <v>18</v>
      </c>
      <c r="D6" s="70"/>
      <c r="E6" s="71"/>
      <c r="F6" s="3" t="s">
        <v>19</v>
      </c>
      <c r="G6" s="4" t="s">
        <v>20</v>
      </c>
      <c r="H6" s="4" t="s">
        <v>21</v>
      </c>
      <c r="I6" s="5" t="s">
        <v>21</v>
      </c>
      <c r="J6" s="6" t="s">
        <v>22</v>
      </c>
      <c r="K6" s="6" t="s">
        <v>23</v>
      </c>
      <c r="L6" s="6" t="s">
        <v>24</v>
      </c>
      <c r="M6" s="7">
        <v>14</v>
      </c>
      <c r="N6" s="7">
        <v>50</v>
      </c>
      <c r="O6" s="7"/>
      <c r="P6" s="8" t="s">
        <v>25</v>
      </c>
      <c r="Q6" s="5">
        <v>4</v>
      </c>
      <c r="R6" s="6" t="s">
        <v>26</v>
      </c>
      <c r="S6" s="72" t="s">
        <v>27</v>
      </c>
      <c r="T6" s="73"/>
      <c r="U6" s="114"/>
      <c r="V6" s="9"/>
    </row>
    <row r="7" spans="1:23" s="18" customFormat="1" ht="71.25" customHeight="1" x14ac:dyDescent="0.15">
      <c r="A7" s="97" t="s">
        <v>28</v>
      </c>
      <c r="B7" s="98"/>
      <c r="C7" s="69" t="s">
        <v>29</v>
      </c>
      <c r="D7" s="70"/>
      <c r="E7" s="71"/>
      <c r="F7" s="10" t="s">
        <v>30</v>
      </c>
      <c r="G7" s="11" t="s">
        <v>20</v>
      </c>
      <c r="H7" s="11" t="s">
        <v>21</v>
      </c>
      <c r="I7" s="12" t="s">
        <v>21</v>
      </c>
      <c r="J7" s="13" t="s">
        <v>31</v>
      </c>
      <c r="K7" s="13" t="s">
        <v>32</v>
      </c>
      <c r="L7" s="13" t="s">
        <v>33</v>
      </c>
      <c r="M7" s="14">
        <v>24</v>
      </c>
      <c r="N7" s="15">
        <v>41</v>
      </c>
      <c r="O7" s="15"/>
      <c r="P7" s="16" t="s">
        <v>34</v>
      </c>
      <c r="Q7" s="12">
        <v>0</v>
      </c>
      <c r="R7" s="13" t="s">
        <v>26</v>
      </c>
      <c r="S7" s="120" t="s">
        <v>35</v>
      </c>
      <c r="T7" s="121"/>
      <c r="U7" s="122"/>
      <c r="V7" s="17" t="s">
        <v>36</v>
      </c>
      <c r="W7" s="18" t="s">
        <v>37</v>
      </c>
    </row>
    <row r="8" spans="1:23" s="18" customFormat="1" ht="63.75" customHeight="1" x14ac:dyDescent="0.15">
      <c r="A8" s="97" t="s">
        <v>28</v>
      </c>
      <c r="B8" s="98"/>
      <c r="C8" s="69" t="s">
        <v>38</v>
      </c>
      <c r="D8" s="70"/>
      <c r="E8" s="71"/>
      <c r="F8" s="10" t="s">
        <v>39</v>
      </c>
      <c r="G8" s="11" t="s">
        <v>20</v>
      </c>
      <c r="H8" s="11" t="s">
        <v>21</v>
      </c>
      <c r="I8" s="12" t="s">
        <v>21</v>
      </c>
      <c r="J8" s="13" t="s">
        <v>40</v>
      </c>
      <c r="K8" s="13" t="s">
        <v>41</v>
      </c>
      <c r="L8" s="13" t="s">
        <v>33</v>
      </c>
      <c r="M8" s="14">
        <v>6</v>
      </c>
      <c r="N8" s="15">
        <v>40</v>
      </c>
      <c r="O8" s="15"/>
      <c r="P8" s="16" t="s">
        <v>25</v>
      </c>
      <c r="Q8" s="12">
        <v>0</v>
      </c>
      <c r="R8" s="13" t="s">
        <v>42</v>
      </c>
      <c r="S8" s="81" t="s">
        <v>43</v>
      </c>
      <c r="T8" s="82"/>
      <c r="U8" s="83"/>
      <c r="V8" s="9"/>
      <c r="W8" s="18" t="s">
        <v>37</v>
      </c>
    </row>
    <row r="9" spans="1:23" s="18" customFormat="1" ht="75.75" customHeight="1" x14ac:dyDescent="0.15">
      <c r="A9" s="105" t="s">
        <v>44</v>
      </c>
      <c r="B9" s="123"/>
      <c r="C9" s="99" t="s">
        <v>45</v>
      </c>
      <c r="D9" s="99"/>
      <c r="E9" s="99"/>
      <c r="F9" s="16" t="s">
        <v>46</v>
      </c>
      <c r="G9" s="12" t="s">
        <v>20</v>
      </c>
      <c r="H9" s="12" t="s">
        <v>21</v>
      </c>
      <c r="I9" s="12" t="s">
        <v>21</v>
      </c>
      <c r="J9" s="16" t="s">
        <v>47</v>
      </c>
      <c r="K9" s="16" t="s">
        <v>23</v>
      </c>
      <c r="L9" s="16" t="s">
        <v>24</v>
      </c>
      <c r="M9" s="19">
        <v>37</v>
      </c>
      <c r="N9" s="12">
        <v>45</v>
      </c>
      <c r="O9" s="12"/>
      <c r="P9" s="16" t="s">
        <v>25</v>
      </c>
      <c r="Q9" s="19">
        <v>11</v>
      </c>
      <c r="R9" s="16" t="s">
        <v>48</v>
      </c>
      <c r="S9" s="81" t="s">
        <v>49</v>
      </c>
      <c r="T9" s="82"/>
      <c r="U9" s="83"/>
      <c r="V9" s="20"/>
    </row>
    <row r="10" spans="1:23" s="18" customFormat="1" ht="68.25" customHeight="1" x14ac:dyDescent="0.15">
      <c r="A10" s="105" t="s">
        <v>44</v>
      </c>
      <c r="B10" s="123"/>
      <c r="C10" s="99" t="s">
        <v>50</v>
      </c>
      <c r="D10" s="99"/>
      <c r="E10" s="99"/>
      <c r="F10" s="8" t="s">
        <v>51</v>
      </c>
      <c r="G10" s="5" t="s">
        <v>20</v>
      </c>
      <c r="H10" s="5" t="s">
        <v>21</v>
      </c>
      <c r="I10" s="21" t="s">
        <v>52</v>
      </c>
      <c r="J10" s="8" t="s">
        <v>53</v>
      </c>
      <c r="K10" s="8" t="s">
        <v>54</v>
      </c>
      <c r="L10" s="8" t="s">
        <v>24</v>
      </c>
      <c r="M10" s="5">
        <v>11</v>
      </c>
      <c r="N10" s="5">
        <v>12.2</v>
      </c>
      <c r="O10" s="5"/>
      <c r="P10" s="8" t="s">
        <v>25</v>
      </c>
      <c r="Q10" s="5">
        <v>3</v>
      </c>
      <c r="R10" s="8" t="s">
        <v>48</v>
      </c>
      <c r="S10" s="72" t="s">
        <v>55</v>
      </c>
      <c r="T10" s="73"/>
      <c r="U10" s="114"/>
      <c r="V10" s="22"/>
    </row>
    <row r="11" spans="1:23" s="18" customFormat="1" ht="63" customHeight="1" x14ac:dyDescent="0.15">
      <c r="A11" s="92" t="s">
        <v>44</v>
      </c>
      <c r="B11" s="93"/>
      <c r="C11" s="99" t="s">
        <v>56</v>
      </c>
      <c r="D11" s="99"/>
      <c r="E11" s="99"/>
      <c r="F11" s="8" t="s">
        <v>57</v>
      </c>
      <c r="G11" s="5" t="s">
        <v>20</v>
      </c>
      <c r="H11" s="5" t="s">
        <v>21</v>
      </c>
      <c r="I11" s="5" t="s">
        <v>21</v>
      </c>
      <c r="J11" s="8" t="s">
        <v>58</v>
      </c>
      <c r="K11" s="8" t="s">
        <v>59</v>
      </c>
      <c r="L11" s="8" t="s">
        <v>33</v>
      </c>
      <c r="M11" s="5">
        <v>14</v>
      </c>
      <c r="N11" s="5">
        <v>54</v>
      </c>
      <c r="O11" s="5"/>
      <c r="P11" s="8" t="s">
        <v>25</v>
      </c>
      <c r="Q11" s="5">
        <v>4</v>
      </c>
      <c r="R11" s="8" t="s">
        <v>48</v>
      </c>
      <c r="S11" s="72" t="s">
        <v>60</v>
      </c>
      <c r="T11" s="73"/>
      <c r="U11" s="114"/>
      <c r="V11" s="23"/>
    </row>
    <row r="12" spans="1:23" s="18" customFormat="1" ht="45" customHeight="1" x14ac:dyDescent="0.15">
      <c r="A12" s="116" t="s">
        <v>44</v>
      </c>
      <c r="B12" s="117"/>
      <c r="C12" s="118" t="s">
        <v>321</v>
      </c>
      <c r="D12" s="118"/>
      <c r="E12" s="118"/>
      <c r="F12" s="61" t="s">
        <v>322</v>
      </c>
      <c r="G12" s="62" t="s">
        <v>20</v>
      </c>
      <c r="H12" s="62" t="s">
        <v>21</v>
      </c>
      <c r="I12" s="62" t="s">
        <v>61</v>
      </c>
      <c r="J12" s="61" t="s">
        <v>323</v>
      </c>
      <c r="K12" s="61" t="s">
        <v>32</v>
      </c>
      <c r="L12" s="61" t="s">
        <v>33</v>
      </c>
      <c r="M12" s="62"/>
      <c r="N12" s="62" t="s">
        <v>324</v>
      </c>
      <c r="O12" s="61"/>
      <c r="P12" s="61" t="s">
        <v>25</v>
      </c>
      <c r="Q12" s="62"/>
      <c r="R12" s="61" t="s">
        <v>67</v>
      </c>
      <c r="S12" s="116" t="s">
        <v>325</v>
      </c>
      <c r="T12" s="119"/>
      <c r="U12" s="117"/>
      <c r="V12" s="61"/>
    </row>
    <row r="13" spans="1:23" s="18" customFormat="1" ht="128.25" customHeight="1" x14ac:dyDescent="0.15">
      <c r="A13" s="92" t="s">
        <v>44</v>
      </c>
      <c r="B13" s="93"/>
      <c r="C13" s="99" t="s">
        <v>64</v>
      </c>
      <c r="D13" s="99"/>
      <c r="E13" s="99"/>
      <c r="F13" s="8" t="s">
        <v>65</v>
      </c>
      <c r="G13" s="5" t="s">
        <v>20</v>
      </c>
      <c r="H13" s="5" t="s">
        <v>21</v>
      </c>
      <c r="I13" s="21" t="s">
        <v>61</v>
      </c>
      <c r="J13" s="8" t="s">
        <v>66</v>
      </c>
      <c r="K13" s="8" t="s">
        <v>32</v>
      </c>
      <c r="L13" s="8" t="s">
        <v>33</v>
      </c>
      <c r="M13" s="5">
        <v>10</v>
      </c>
      <c r="N13" s="5">
        <v>13</v>
      </c>
      <c r="O13" s="5"/>
      <c r="P13" s="8" t="s">
        <v>25</v>
      </c>
      <c r="Q13" s="5">
        <v>3</v>
      </c>
      <c r="R13" s="8" t="s">
        <v>67</v>
      </c>
      <c r="S13" s="72" t="s">
        <v>68</v>
      </c>
      <c r="T13" s="73"/>
      <c r="U13" s="114"/>
      <c r="V13" s="22"/>
    </row>
    <row r="14" spans="1:23" s="18" customFormat="1" ht="52.5" customHeight="1" x14ac:dyDescent="0.15">
      <c r="A14" s="92" t="s">
        <v>69</v>
      </c>
      <c r="B14" s="93"/>
      <c r="C14" s="115" t="s">
        <v>70</v>
      </c>
      <c r="D14" s="115"/>
      <c r="E14" s="115"/>
      <c r="F14" s="8" t="s">
        <v>71</v>
      </c>
      <c r="G14" s="5" t="s">
        <v>21</v>
      </c>
      <c r="H14" s="5" t="s">
        <v>21</v>
      </c>
      <c r="I14" s="21" t="s">
        <v>61</v>
      </c>
      <c r="J14" s="8" t="s">
        <v>72</v>
      </c>
      <c r="K14" s="8" t="s">
        <v>73</v>
      </c>
      <c r="L14" s="8" t="s">
        <v>74</v>
      </c>
      <c r="M14" s="5">
        <v>61</v>
      </c>
      <c r="N14" s="5">
        <v>120</v>
      </c>
      <c r="O14" s="5"/>
      <c r="P14" s="8" t="s">
        <v>25</v>
      </c>
      <c r="Q14" s="5">
        <v>18</v>
      </c>
      <c r="R14" s="8" t="s">
        <v>26</v>
      </c>
      <c r="S14" s="72" t="s">
        <v>75</v>
      </c>
      <c r="T14" s="73"/>
      <c r="U14" s="114"/>
      <c r="V14" s="22"/>
    </row>
    <row r="15" spans="1:23" s="18" customFormat="1" ht="149.25" customHeight="1" x14ac:dyDescent="0.15">
      <c r="A15" s="92" t="s">
        <v>69</v>
      </c>
      <c r="B15" s="93"/>
      <c r="C15" s="99" t="s">
        <v>76</v>
      </c>
      <c r="D15" s="99"/>
      <c r="E15" s="99"/>
      <c r="F15" s="8" t="s">
        <v>77</v>
      </c>
      <c r="G15" s="5" t="s">
        <v>20</v>
      </c>
      <c r="H15" s="5" t="s">
        <v>21</v>
      </c>
      <c r="I15" s="24" t="s">
        <v>78</v>
      </c>
      <c r="J15" s="8" t="s">
        <v>79</v>
      </c>
      <c r="K15" s="8" t="s">
        <v>23</v>
      </c>
      <c r="L15" s="8" t="s">
        <v>24</v>
      </c>
      <c r="M15" s="5">
        <v>18</v>
      </c>
      <c r="N15" s="5">
        <v>105</v>
      </c>
      <c r="O15" s="5"/>
      <c r="P15" s="8" t="s">
        <v>287</v>
      </c>
      <c r="Q15" s="5">
        <v>5</v>
      </c>
      <c r="R15" s="8" t="s">
        <v>26</v>
      </c>
      <c r="S15" s="72" t="s">
        <v>80</v>
      </c>
      <c r="T15" s="73"/>
      <c r="U15" s="114"/>
      <c r="V15" s="23"/>
    </row>
    <row r="16" spans="1:23" s="18" customFormat="1" ht="117" customHeight="1" x14ac:dyDescent="0.15">
      <c r="A16" s="92" t="s">
        <v>69</v>
      </c>
      <c r="B16" s="93"/>
      <c r="C16" s="99" t="s">
        <v>81</v>
      </c>
      <c r="D16" s="99"/>
      <c r="E16" s="99"/>
      <c r="F16" s="8" t="s">
        <v>82</v>
      </c>
      <c r="G16" s="5" t="s">
        <v>20</v>
      </c>
      <c r="H16" s="5" t="s">
        <v>21</v>
      </c>
      <c r="I16" s="21" t="s">
        <v>61</v>
      </c>
      <c r="J16" s="8" t="s">
        <v>83</v>
      </c>
      <c r="K16" s="8" t="s">
        <v>32</v>
      </c>
      <c r="L16" s="8" t="s">
        <v>33</v>
      </c>
      <c r="M16" s="5">
        <v>9</v>
      </c>
      <c r="N16" s="5">
        <v>53</v>
      </c>
      <c r="O16" s="5"/>
      <c r="P16" s="8" t="s">
        <v>25</v>
      </c>
      <c r="Q16" s="5">
        <v>0</v>
      </c>
      <c r="R16" s="8" t="s">
        <v>26</v>
      </c>
      <c r="S16" s="72" t="s">
        <v>84</v>
      </c>
      <c r="T16" s="73"/>
      <c r="U16" s="114"/>
      <c r="V16" s="22"/>
    </row>
    <row r="17" spans="1:23" s="18" customFormat="1" ht="51" customHeight="1" x14ac:dyDescent="0.15">
      <c r="A17" s="92" t="s">
        <v>69</v>
      </c>
      <c r="B17" s="93"/>
      <c r="C17" s="99" t="s">
        <v>85</v>
      </c>
      <c r="D17" s="99"/>
      <c r="E17" s="99"/>
      <c r="F17" s="8" t="s">
        <v>86</v>
      </c>
      <c r="G17" s="5" t="s">
        <v>20</v>
      </c>
      <c r="H17" s="5" t="s">
        <v>21</v>
      </c>
      <c r="I17" s="5" t="s">
        <v>21</v>
      </c>
      <c r="J17" s="8" t="s">
        <v>87</v>
      </c>
      <c r="K17" s="8" t="s">
        <v>32</v>
      </c>
      <c r="L17" s="8" t="s">
        <v>33</v>
      </c>
      <c r="M17" s="25">
        <v>16</v>
      </c>
      <c r="N17" s="5">
        <v>24</v>
      </c>
      <c r="O17" s="5"/>
      <c r="P17" s="8" t="s">
        <v>25</v>
      </c>
      <c r="Q17" s="25">
        <v>5</v>
      </c>
      <c r="R17" s="8" t="s">
        <v>26</v>
      </c>
      <c r="S17" s="72" t="s">
        <v>331</v>
      </c>
      <c r="T17" s="73"/>
      <c r="U17" s="73"/>
      <c r="V17" s="26"/>
    </row>
    <row r="18" spans="1:23" ht="89.25" customHeight="1" x14ac:dyDescent="0.15">
      <c r="A18" s="92" t="s">
        <v>69</v>
      </c>
      <c r="B18" s="93"/>
      <c r="C18" s="99" t="s">
        <v>88</v>
      </c>
      <c r="D18" s="99"/>
      <c r="E18" s="99"/>
      <c r="F18" s="8" t="s">
        <v>89</v>
      </c>
      <c r="G18" s="5" t="s">
        <v>20</v>
      </c>
      <c r="H18" s="5" t="s">
        <v>21</v>
      </c>
      <c r="I18" s="5" t="s">
        <v>21</v>
      </c>
      <c r="J18" s="8" t="s">
        <v>90</v>
      </c>
      <c r="K18" s="8" t="s">
        <v>32</v>
      </c>
      <c r="L18" s="8" t="s">
        <v>33</v>
      </c>
      <c r="M18" s="5">
        <v>35</v>
      </c>
      <c r="N18" s="5">
        <v>41</v>
      </c>
      <c r="O18" s="5">
        <f>22+37+28+(29*5)</f>
        <v>232</v>
      </c>
      <c r="P18" s="8" t="s">
        <v>25</v>
      </c>
      <c r="Q18" s="5">
        <v>12</v>
      </c>
      <c r="R18" s="8" t="s">
        <v>26</v>
      </c>
      <c r="S18" s="72" t="s">
        <v>91</v>
      </c>
      <c r="T18" s="73"/>
      <c r="U18" s="73"/>
      <c r="V18" s="27"/>
    </row>
    <row r="19" spans="1:23" ht="125.25" customHeight="1" x14ac:dyDescent="0.15">
      <c r="A19" s="92" t="s">
        <v>69</v>
      </c>
      <c r="B19" s="93"/>
      <c r="C19" s="99" t="s">
        <v>92</v>
      </c>
      <c r="D19" s="99"/>
      <c r="E19" s="99"/>
      <c r="F19" s="8" t="s">
        <v>93</v>
      </c>
      <c r="G19" s="5" t="s">
        <v>20</v>
      </c>
      <c r="H19" s="5" t="s">
        <v>21</v>
      </c>
      <c r="I19" s="5" t="s">
        <v>21</v>
      </c>
      <c r="J19" s="8" t="s">
        <v>79</v>
      </c>
      <c r="K19" s="8" t="s">
        <v>94</v>
      </c>
      <c r="L19" s="8" t="s">
        <v>33</v>
      </c>
      <c r="M19" s="25">
        <v>29</v>
      </c>
      <c r="N19" s="5">
        <v>100</v>
      </c>
      <c r="O19" s="5"/>
      <c r="P19" s="8" t="s">
        <v>25</v>
      </c>
      <c r="Q19" s="25">
        <v>9</v>
      </c>
      <c r="R19" s="8" t="s">
        <v>26</v>
      </c>
      <c r="S19" s="72" t="s">
        <v>95</v>
      </c>
      <c r="T19" s="73"/>
      <c r="U19" s="73"/>
      <c r="V19" s="26"/>
    </row>
    <row r="20" spans="1:23" s="18" customFormat="1" ht="154" x14ac:dyDescent="0.15">
      <c r="A20" s="92" t="s">
        <v>96</v>
      </c>
      <c r="B20" s="93"/>
      <c r="C20" s="99" t="s">
        <v>97</v>
      </c>
      <c r="D20" s="99"/>
      <c r="E20" s="99"/>
      <c r="F20" s="8" t="s">
        <v>98</v>
      </c>
      <c r="G20" s="5" t="s">
        <v>20</v>
      </c>
      <c r="H20" s="5" t="s">
        <v>21</v>
      </c>
      <c r="I20" s="21" t="s">
        <v>61</v>
      </c>
      <c r="J20" s="8" t="s">
        <v>99</v>
      </c>
      <c r="K20" s="8" t="s">
        <v>32</v>
      </c>
      <c r="L20" s="8" t="s">
        <v>24</v>
      </c>
      <c r="M20" s="5">
        <v>8</v>
      </c>
      <c r="N20" s="5">
        <v>57</v>
      </c>
      <c r="O20" s="5"/>
      <c r="P20" s="8" t="s">
        <v>288</v>
      </c>
      <c r="Q20" s="5">
        <v>0</v>
      </c>
      <c r="R20" s="8" t="s">
        <v>26</v>
      </c>
      <c r="S20" s="72" t="s">
        <v>100</v>
      </c>
      <c r="T20" s="73"/>
      <c r="U20" s="73"/>
      <c r="V20" s="28"/>
    </row>
    <row r="21" spans="1:23" s="18" customFormat="1" ht="81.75" customHeight="1" x14ac:dyDescent="0.15">
      <c r="A21" s="92" t="s">
        <v>96</v>
      </c>
      <c r="B21" s="93"/>
      <c r="C21" s="99" t="s">
        <v>101</v>
      </c>
      <c r="D21" s="99"/>
      <c r="E21" s="99"/>
      <c r="F21" s="8" t="s">
        <v>102</v>
      </c>
      <c r="G21" s="5" t="s">
        <v>20</v>
      </c>
      <c r="H21" s="5" t="s">
        <v>21</v>
      </c>
      <c r="I21" s="5" t="s">
        <v>21</v>
      </c>
      <c r="J21" s="8" t="s">
        <v>103</v>
      </c>
      <c r="K21" s="8" t="s">
        <v>23</v>
      </c>
      <c r="L21" s="8" t="s">
        <v>24</v>
      </c>
      <c r="M21" s="25">
        <v>15</v>
      </c>
      <c r="N21" s="5">
        <v>75</v>
      </c>
      <c r="O21" s="5">
        <v>36</v>
      </c>
      <c r="P21" s="8" t="s">
        <v>25</v>
      </c>
      <c r="Q21" s="25">
        <v>5</v>
      </c>
      <c r="R21" s="8" t="s">
        <v>26</v>
      </c>
      <c r="S21" s="72" t="s">
        <v>104</v>
      </c>
      <c r="T21" s="73"/>
      <c r="U21" s="73"/>
      <c r="V21" s="29"/>
    </row>
    <row r="22" spans="1:23" s="18" customFormat="1" ht="120" customHeight="1" x14ac:dyDescent="0.15">
      <c r="A22" s="101" t="s">
        <v>105</v>
      </c>
      <c r="B22" s="102"/>
      <c r="C22" s="111" t="s">
        <v>106</v>
      </c>
      <c r="D22" s="112"/>
      <c r="E22" s="113"/>
      <c r="F22" s="16" t="s">
        <v>107</v>
      </c>
      <c r="G22" s="12" t="s">
        <v>108</v>
      </c>
      <c r="H22" s="12" t="s">
        <v>21</v>
      </c>
      <c r="I22" s="12" t="s">
        <v>21</v>
      </c>
      <c r="J22" s="16" t="s">
        <v>109</v>
      </c>
      <c r="K22" s="16" t="s">
        <v>23</v>
      </c>
      <c r="L22" s="16" t="s">
        <v>33</v>
      </c>
      <c r="M22" s="12">
        <v>400</v>
      </c>
      <c r="N22" s="12">
        <v>174</v>
      </c>
      <c r="O22" s="12">
        <v>157</v>
      </c>
      <c r="P22" s="16" t="s">
        <v>25</v>
      </c>
      <c r="Q22" s="12">
        <v>120</v>
      </c>
      <c r="R22" s="16" t="s">
        <v>26</v>
      </c>
      <c r="S22" s="81" t="s">
        <v>110</v>
      </c>
      <c r="T22" s="82"/>
      <c r="U22" s="83"/>
      <c r="V22" s="30"/>
    </row>
    <row r="23" spans="1:23" s="18" customFormat="1" ht="72" customHeight="1" x14ac:dyDescent="0.15">
      <c r="A23" s="103" t="s">
        <v>111</v>
      </c>
      <c r="B23" s="103"/>
      <c r="C23" s="99" t="s">
        <v>112</v>
      </c>
      <c r="D23" s="99"/>
      <c r="E23" s="99"/>
      <c r="F23" s="31" t="s">
        <v>113</v>
      </c>
      <c r="G23" s="11" t="s">
        <v>21</v>
      </c>
      <c r="H23" s="11" t="s">
        <v>21</v>
      </c>
      <c r="I23" s="12" t="s">
        <v>114</v>
      </c>
      <c r="J23" s="16" t="s">
        <v>115</v>
      </c>
      <c r="K23" s="16" t="s">
        <v>32</v>
      </c>
      <c r="L23" s="31" t="s">
        <v>116</v>
      </c>
      <c r="M23" s="12">
        <v>6</v>
      </c>
      <c r="N23" s="11">
        <v>66.7</v>
      </c>
      <c r="O23" s="11"/>
      <c r="P23" s="31" t="s">
        <v>117</v>
      </c>
      <c r="Q23" s="11">
        <v>0</v>
      </c>
      <c r="R23" s="16" t="s">
        <v>118</v>
      </c>
      <c r="S23" s="110" t="s">
        <v>289</v>
      </c>
      <c r="T23" s="110"/>
      <c r="U23" s="81"/>
      <c r="V23" s="32"/>
      <c r="W23" s="33"/>
    </row>
    <row r="24" spans="1:23" s="18" customFormat="1" ht="205.5" customHeight="1" x14ac:dyDescent="0.15">
      <c r="A24" s="88" t="s">
        <v>119</v>
      </c>
      <c r="B24" s="88"/>
      <c r="C24" s="99" t="s">
        <v>120</v>
      </c>
      <c r="D24" s="99"/>
      <c r="E24" s="99"/>
      <c r="F24" s="34" t="s">
        <v>121</v>
      </c>
      <c r="G24" s="4" t="s">
        <v>21</v>
      </c>
      <c r="H24" s="4"/>
      <c r="I24" s="35" t="s">
        <v>20</v>
      </c>
      <c r="J24" s="8" t="s">
        <v>122</v>
      </c>
      <c r="K24" s="8" t="s">
        <v>32</v>
      </c>
      <c r="L24" s="34" t="s">
        <v>123</v>
      </c>
      <c r="M24" s="5">
        <v>5</v>
      </c>
      <c r="N24" s="4">
        <v>111</v>
      </c>
      <c r="O24" s="4"/>
      <c r="P24" s="8" t="s">
        <v>124</v>
      </c>
      <c r="Q24" s="4">
        <v>0</v>
      </c>
      <c r="R24" s="8" t="s">
        <v>118</v>
      </c>
      <c r="S24" s="72" t="s">
        <v>125</v>
      </c>
      <c r="T24" s="73"/>
      <c r="U24" s="73"/>
      <c r="V24" s="28"/>
    </row>
    <row r="25" spans="1:23" s="18" customFormat="1" ht="155.25" customHeight="1" x14ac:dyDescent="0.15">
      <c r="A25" s="108" t="s">
        <v>126</v>
      </c>
      <c r="B25" s="109"/>
      <c r="C25" s="69" t="s">
        <v>127</v>
      </c>
      <c r="D25" s="70"/>
      <c r="E25" s="71"/>
      <c r="F25" s="31" t="s">
        <v>128</v>
      </c>
      <c r="G25" s="12" t="s">
        <v>21</v>
      </c>
      <c r="H25" s="11" t="s">
        <v>21</v>
      </c>
      <c r="I25" s="12" t="s">
        <v>61</v>
      </c>
      <c r="J25" s="16" t="s">
        <v>129</v>
      </c>
      <c r="K25" s="16" t="s">
        <v>32</v>
      </c>
      <c r="L25" s="31" t="s">
        <v>130</v>
      </c>
      <c r="M25" s="12" t="s">
        <v>290</v>
      </c>
      <c r="N25" s="11">
        <v>129</v>
      </c>
      <c r="O25" s="11">
        <v>178</v>
      </c>
      <c r="P25" s="16" t="s">
        <v>25</v>
      </c>
      <c r="Q25" s="12" t="s">
        <v>319</v>
      </c>
      <c r="R25" s="16" t="s">
        <v>118</v>
      </c>
      <c r="S25" s="81" t="s">
        <v>318</v>
      </c>
      <c r="T25" s="82"/>
      <c r="U25" s="83"/>
      <c r="V25" s="27"/>
    </row>
    <row r="26" spans="1:23" s="18" customFormat="1" ht="96.75" customHeight="1" x14ac:dyDescent="0.15">
      <c r="A26" s="103" t="s">
        <v>131</v>
      </c>
      <c r="B26" s="103"/>
      <c r="C26" s="69" t="s">
        <v>132</v>
      </c>
      <c r="D26" s="70"/>
      <c r="E26" s="71"/>
      <c r="F26" s="31" t="s">
        <v>128</v>
      </c>
      <c r="G26" s="11" t="s">
        <v>20</v>
      </c>
      <c r="H26" s="11"/>
      <c r="I26" s="11"/>
      <c r="J26" s="16" t="s">
        <v>133</v>
      </c>
      <c r="K26" s="16" t="s">
        <v>134</v>
      </c>
      <c r="L26" s="31" t="s">
        <v>123</v>
      </c>
      <c r="M26" s="19">
        <v>30</v>
      </c>
      <c r="N26" s="11">
        <v>50</v>
      </c>
      <c r="O26" s="11">
        <f>16+16+(35*4)+31</f>
        <v>203</v>
      </c>
      <c r="P26" s="31" t="s">
        <v>25</v>
      </c>
      <c r="Q26" s="48">
        <v>9</v>
      </c>
      <c r="R26" s="16" t="s">
        <v>118</v>
      </c>
      <c r="S26" s="81" t="s">
        <v>135</v>
      </c>
      <c r="T26" s="82"/>
      <c r="U26" s="82"/>
      <c r="V26" s="26"/>
      <c r="W26" s="18" t="s">
        <v>25</v>
      </c>
    </row>
    <row r="27" spans="1:23" s="18" customFormat="1" ht="69" customHeight="1" x14ac:dyDescent="0.15">
      <c r="A27" s="88" t="s">
        <v>119</v>
      </c>
      <c r="B27" s="88"/>
      <c r="C27" s="69" t="s">
        <v>136</v>
      </c>
      <c r="D27" s="70"/>
      <c r="E27" s="71"/>
      <c r="F27" s="34" t="s">
        <v>137</v>
      </c>
      <c r="G27" s="4" t="s">
        <v>20</v>
      </c>
      <c r="H27" s="4"/>
      <c r="I27" s="4"/>
      <c r="J27" s="8" t="s">
        <v>138</v>
      </c>
      <c r="K27" s="8" t="s">
        <v>23</v>
      </c>
      <c r="L27" s="34" t="s">
        <v>139</v>
      </c>
      <c r="M27" s="5">
        <v>15</v>
      </c>
      <c r="N27" s="4">
        <v>38</v>
      </c>
      <c r="O27" s="4"/>
      <c r="P27" s="34" t="s">
        <v>25</v>
      </c>
      <c r="Q27" s="4">
        <v>5</v>
      </c>
      <c r="R27" s="8" t="s">
        <v>118</v>
      </c>
      <c r="S27" s="72" t="s">
        <v>140</v>
      </c>
      <c r="T27" s="73"/>
      <c r="U27" s="73"/>
      <c r="V27" s="28"/>
    </row>
    <row r="28" spans="1:23" s="18" customFormat="1" ht="157.5" customHeight="1" x14ac:dyDescent="0.15">
      <c r="A28" s="88" t="s">
        <v>119</v>
      </c>
      <c r="B28" s="88"/>
      <c r="C28" s="69" t="s">
        <v>141</v>
      </c>
      <c r="D28" s="70"/>
      <c r="E28" s="71"/>
      <c r="F28" s="34" t="s">
        <v>142</v>
      </c>
      <c r="G28" s="4" t="s">
        <v>20</v>
      </c>
      <c r="H28" s="4"/>
      <c r="I28" s="4"/>
      <c r="J28" s="8" t="s">
        <v>143</v>
      </c>
      <c r="K28" s="8" t="s">
        <v>32</v>
      </c>
      <c r="L28" s="34" t="s">
        <v>144</v>
      </c>
      <c r="M28" s="36">
        <v>8</v>
      </c>
      <c r="N28" s="4">
        <v>66.7</v>
      </c>
      <c r="O28" s="4"/>
      <c r="P28" s="34" t="s">
        <v>25</v>
      </c>
      <c r="Q28" s="36">
        <v>0</v>
      </c>
      <c r="R28" s="8" t="s">
        <v>118</v>
      </c>
      <c r="S28" s="72" t="s">
        <v>145</v>
      </c>
      <c r="T28" s="73"/>
      <c r="U28" s="73"/>
      <c r="V28" s="29"/>
    </row>
    <row r="29" spans="1:23" s="18" customFormat="1" ht="153.75" customHeight="1" x14ac:dyDescent="0.15">
      <c r="A29" s="88" t="s">
        <v>119</v>
      </c>
      <c r="B29" s="88"/>
      <c r="C29" s="69" t="s">
        <v>146</v>
      </c>
      <c r="D29" s="70"/>
      <c r="E29" s="71"/>
      <c r="F29" s="34" t="s">
        <v>147</v>
      </c>
      <c r="G29" s="4" t="s">
        <v>20</v>
      </c>
      <c r="H29" s="4"/>
      <c r="I29" s="4"/>
      <c r="J29" s="8" t="s">
        <v>148</v>
      </c>
      <c r="K29" s="8" t="s">
        <v>32</v>
      </c>
      <c r="L29" s="34" t="s">
        <v>144</v>
      </c>
      <c r="M29" s="36">
        <v>15</v>
      </c>
      <c r="N29" s="4">
        <v>71.400000000000006</v>
      </c>
      <c r="O29" s="4"/>
      <c r="P29" s="34" t="s">
        <v>25</v>
      </c>
      <c r="Q29" s="36">
        <v>5</v>
      </c>
      <c r="R29" s="8" t="s">
        <v>118</v>
      </c>
      <c r="S29" s="72" t="s">
        <v>291</v>
      </c>
      <c r="T29" s="73"/>
      <c r="U29" s="73"/>
      <c r="V29" s="26"/>
    </row>
    <row r="30" spans="1:23" s="18" customFormat="1" ht="195.75" customHeight="1" x14ac:dyDescent="0.15">
      <c r="A30" s="88" t="s">
        <v>119</v>
      </c>
      <c r="B30" s="88"/>
      <c r="C30" s="69" t="s">
        <v>149</v>
      </c>
      <c r="D30" s="70"/>
      <c r="E30" s="71"/>
      <c r="F30" s="34" t="s">
        <v>150</v>
      </c>
      <c r="G30" s="4" t="s">
        <v>20</v>
      </c>
      <c r="H30" s="4"/>
      <c r="I30" s="4"/>
      <c r="J30" s="8" t="s">
        <v>151</v>
      </c>
      <c r="K30" s="8" t="s">
        <v>59</v>
      </c>
      <c r="L30" s="34" t="s">
        <v>144</v>
      </c>
      <c r="M30" s="4">
        <v>47</v>
      </c>
      <c r="N30" s="4">
        <v>43.6</v>
      </c>
      <c r="O30" s="4"/>
      <c r="P30" s="34" t="s">
        <v>25</v>
      </c>
      <c r="Q30" s="4">
        <v>15</v>
      </c>
      <c r="R30" s="8" t="s">
        <v>118</v>
      </c>
      <c r="S30" s="72" t="s">
        <v>292</v>
      </c>
      <c r="T30" s="73"/>
      <c r="U30" s="73"/>
      <c r="V30" s="27"/>
    </row>
    <row r="31" spans="1:23" s="18" customFormat="1" ht="120" customHeight="1" x14ac:dyDescent="0.15">
      <c r="A31" s="88" t="s">
        <v>119</v>
      </c>
      <c r="B31" s="88"/>
      <c r="C31" s="69" t="s">
        <v>152</v>
      </c>
      <c r="D31" s="70"/>
      <c r="E31" s="71"/>
      <c r="F31" s="34" t="s">
        <v>153</v>
      </c>
      <c r="G31" s="4" t="s">
        <v>20</v>
      </c>
      <c r="H31" s="4"/>
      <c r="I31" s="4"/>
      <c r="J31" s="8" t="s">
        <v>154</v>
      </c>
      <c r="K31" s="8" t="s">
        <v>155</v>
      </c>
      <c r="L31" s="34" t="s">
        <v>144</v>
      </c>
      <c r="M31" s="4">
        <v>8</v>
      </c>
      <c r="N31" s="4">
        <v>66.7</v>
      </c>
      <c r="O31" s="4"/>
      <c r="P31" s="34" t="s">
        <v>25</v>
      </c>
      <c r="Q31" s="4">
        <v>0</v>
      </c>
      <c r="R31" s="8" t="s">
        <v>118</v>
      </c>
      <c r="S31" s="107" t="s">
        <v>156</v>
      </c>
      <c r="T31" s="107"/>
      <c r="U31" s="72"/>
      <c r="V31" s="27"/>
    </row>
    <row r="32" spans="1:23" s="18" customFormat="1" ht="149.25" customHeight="1" x14ac:dyDescent="0.15">
      <c r="A32" s="88" t="s">
        <v>119</v>
      </c>
      <c r="B32" s="88"/>
      <c r="C32" s="99" t="s">
        <v>157</v>
      </c>
      <c r="D32" s="99"/>
      <c r="E32" s="99"/>
      <c r="F32" s="34" t="s">
        <v>158</v>
      </c>
      <c r="G32" s="4" t="s">
        <v>20</v>
      </c>
      <c r="H32" s="4"/>
      <c r="I32" s="4"/>
      <c r="J32" s="8" t="s">
        <v>159</v>
      </c>
      <c r="K32" s="8" t="s">
        <v>63</v>
      </c>
      <c r="L32" s="34" t="s">
        <v>144</v>
      </c>
      <c r="M32" s="4">
        <v>13</v>
      </c>
      <c r="N32" s="4">
        <v>54</v>
      </c>
      <c r="O32" s="4"/>
      <c r="P32" s="34" t="s">
        <v>25</v>
      </c>
      <c r="Q32" s="4">
        <v>4</v>
      </c>
      <c r="R32" s="8" t="s">
        <v>118</v>
      </c>
      <c r="S32" s="72" t="s">
        <v>160</v>
      </c>
      <c r="T32" s="73"/>
      <c r="U32" s="73"/>
      <c r="V32" s="27"/>
    </row>
    <row r="33" spans="1:23" s="18" customFormat="1" ht="131.25" customHeight="1" x14ac:dyDescent="0.15">
      <c r="A33" s="103" t="s">
        <v>161</v>
      </c>
      <c r="B33" s="103"/>
      <c r="C33" s="99" t="s">
        <v>162</v>
      </c>
      <c r="D33" s="99"/>
      <c r="E33" s="99"/>
      <c r="F33" s="31" t="s">
        <v>163</v>
      </c>
      <c r="G33" s="11" t="s">
        <v>20</v>
      </c>
      <c r="H33" s="11"/>
      <c r="I33" s="11"/>
      <c r="J33" s="16" t="s">
        <v>164</v>
      </c>
      <c r="K33" s="16" t="s">
        <v>32</v>
      </c>
      <c r="L33" s="31" t="s">
        <v>123</v>
      </c>
      <c r="M33" s="48">
        <v>62</v>
      </c>
      <c r="N33" s="11">
        <v>77.5</v>
      </c>
      <c r="O33" s="11"/>
      <c r="P33" s="16" t="s">
        <v>165</v>
      </c>
      <c r="Q33" s="48">
        <v>18</v>
      </c>
      <c r="R33" s="31" t="s">
        <v>26</v>
      </c>
      <c r="S33" s="81" t="s">
        <v>166</v>
      </c>
      <c r="T33" s="82"/>
      <c r="U33" s="82"/>
      <c r="V33" s="47"/>
    </row>
    <row r="34" spans="1:23" s="18" customFormat="1" ht="192" customHeight="1" x14ac:dyDescent="0.15">
      <c r="A34" s="88" t="s">
        <v>167</v>
      </c>
      <c r="B34" s="88"/>
      <c r="C34" s="99" t="s">
        <v>168</v>
      </c>
      <c r="D34" s="99"/>
      <c r="E34" s="99"/>
      <c r="F34" s="31" t="s">
        <v>169</v>
      </c>
      <c r="G34" s="11" t="s">
        <v>20</v>
      </c>
      <c r="H34" s="11"/>
      <c r="I34" s="11"/>
      <c r="J34" s="16" t="s">
        <v>170</v>
      </c>
      <c r="K34" s="16" t="s">
        <v>63</v>
      </c>
      <c r="L34" s="31" t="s">
        <v>123</v>
      </c>
      <c r="M34" s="48">
        <v>77</v>
      </c>
      <c r="N34" s="11">
        <v>65</v>
      </c>
      <c r="O34" s="11"/>
      <c r="P34" s="31" t="s">
        <v>25</v>
      </c>
      <c r="Q34" s="48">
        <v>24</v>
      </c>
      <c r="R34" s="31" t="s">
        <v>26</v>
      </c>
      <c r="S34" s="81" t="s">
        <v>294</v>
      </c>
      <c r="T34" s="82"/>
      <c r="U34" s="82"/>
      <c r="V34" s="26"/>
      <c r="W34" s="37"/>
    </row>
    <row r="35" spans="1:23" s="18" customFormat="1" ht="192" customHeight="1" x14ac:dyDescent="0.15">
      <c r="A35" s="104" t="s">
        <v>167</v>
      </c>
      <c r="B35" s="104"/>
      <c r="C35" s="99" t="s">
        <v>326</v>
      </c>
      <c r="D35" s="99"/>
      <c r="E35" s="99"/>
      <c r="F35" s="34" t="s">
        <v>327</v>
      </c>
      <c r="G35" s="4" t="s">
        <v>20</v>
      </c>
      <c r="H35" s="4"/>
      <c r="I35" s="4"/>
      <c r="J35" s="8" t="s">
        <v>328</v>
      </c>
      <c r="K35" s="8" t="s">
        <v>63</v>
      </c>
      <c r="L35" s="34" t="s">
        <v>33</v>
      </c>
      <c r="M35" s="4">
        <v>13</v>
      </c>
      <c r="N35" s="4">
        <v>26</v>
      </c>
      <c r="O35" s="34"/>
      <c r="P35" s="34" t="s">
        <v>25</v>
      </c>
      <c r="Q35" s="4">
        <v>4</v>
      </c>
      <c r="R35" s="34" t="s">
        <v>26</v>
      </c>
      <c r="S35" s="105" t="s">
        <v>329</v>
      </c>
      <c r="T35" s="106"/>
      <c r="U35" s="106"/>
      <c r="V35" s="27"/>
    </row>
    <row r="36" spans="1:23" s="18" customFormat="1" ht="165.75" customHeight="1" x14ac:dyDescent="0.15">
      <c r="A36" s="88" t="s">
        <v>167</v>
      </c>
      <c r="B36" s="88"/>
      <c r="C36" s="99" t="s">
        <v>171</v>
      </c>
      <c r="D36" s="99"/>
      <c r="E36" s="99"/>
      <c r="F36" s="31" t="s">
        <v>172</v>
      </c>
      <c r="G36" s="11"/>
      <c r="H36" s="11"/>
      <c r="I36" s="11" t="s">
        <v>20</v>
      </c>
      <c r="J36" s="16" t="s">
        <v>173</v>
      </c>
      <c r="K36" s="16" t="s">
        <v>32</v>
      </c>
      <c r="L36" s="31" t="s">
        <v>123</v>
      </c>
      <c r="M36" s="11">
        <v>38</v>
      </c>
      <c r="N36" s="11">
        <v>61</v>
      </c>
      <c r="O36" s="11"/>
      <c r="P36" s="16" t="s">
        <v>174</v>
      </c>
      <c r="Q36" s="11">
        <v>12</v>
      </c>
      <c r="R36" s="31" t="s">
        <v>26</v>
      </c>
      <c r="S36" s="72" t="s">
        <v>293</v>
      </c>
      <c r="T36" s="73"/>
      <c r="U36" s="73"/>
      <c r="V36" s="28"/>
      <c r="W36" s="33"/>
    </row>
    <row r="37" spans="1:23" s="18" customFormat="1" ht="192" customHeight="1" x14ac:dyDescent="0.15">
      <c r="A37" s="88" t="s">
        <v>167</v>
      </c>
      <c r="B37" s="88"/>
      <c r="C37" s="99" t="s">
        <v>175</v>
      </c>
      <c r="D37" s="99"/>
      <c r="E37" s="99"/>
      <c r="F37" s="34" t="s">
        <v>176</v>
      </c>
      <c r="G37" s="4" t="s">
        <v>20</v>
      </c>
      <c r="H37" s="4"/>
      <c r="I37" s="4"/>
      <c r="J37" s="8" t="s">
        <v>177</v>
      </c>
      <c r="K37" s="8" t="s">
        <v>178</v>
      </c>
      <c r="L37" s="34" t="s">
        <v>139</v>
      </c>
      <c r="M37" s="4">
        <v>7</v>
      </c>
      <c r="N37" s="4">
        <v>63.6</v>
      </c>
      <c r="O37" s="4"/>
      <c r="P37" s="8" t="s">
        <v>179</v>
      </c>
      <c r="Q37" s="4">
        <v>0</v>
      </c>
      <c r="R37" s="34" t="s">
        <v>26</v>
      </c>
      <c r="S37" s="72" t="s">
        <v>184</v>
      </c>
      <c r="T37" s="73"/>
      <c r="U37" s="73"/>
      <c r="V37" s="28"/>
    </row>
    <row r="38" spans="1:23" s="18" customFormat="1" ht="196.5" customHeight="1" x14ac:dyDescent="0.15">
      <c r="A38" s="88" t="s">
        <v>167</v>
      </c>
      <c r="B38" s="88"/>
      <c r="C38" s="99" t="s">
        <v>180</v>
      </c>
      <c r="D38" s="99"/>
      <c r="E38" s="99"/>
      <c r="F38" s="34" t="s">
        <v>181</v>
      </c>
      <c r="G38" s="4" t="s">
        <v>20</v>
      </c>
      <c r="H38" s="4"/>
      <c r="I38" s="4"/>
      <c r="J38" s="8" t="s">
        <v>182</v>
      </c>
      <c r="K38" s="8" t="s">
        <v>183</v>
      </c>
      <c r="L38" s="34" t="s">
        <v>139</v>
      </c>
      <c r="M38" s="4">
        <v>70</v>
      </c>
      <c r="N38" s="4">
        <v>96</v>
      </c>
      <c r="O38" s="4"/>
      <c r="P38" s="34" t="s">
        <v>25</v>
      </c>
      <c r="Q38" s="4">
        <v>21</v>
      </c>
      <c r="R38" s="34" t="s">
        <v>26</v>
      </c>
      <c r="S38" s="72" t="s">
        <v>295</v>
      </c>
      <c r="T38" s="73"/>
      <c r="U38" s="73"/>
      <c r="V38" s="27"/>
    </row>
    <row r="39" spans="1:23" s="18" customFormat="1" ht="221.25" customHeight="1" x14ac:dyDescent="0.15">
      <c r="A39" s="88" t="s">
        <v>167</v>
      </c>
      <c r="B39" s="88"/>
      <c r="C39" s="99" t="s">
        <v>185</v>
      </c>
      <c r="D39" s="99"/>
      <c r="E39" s="99"/>
      <c r="F39" s="34" t="s">
        <v>186</v>
      </c>
      <c r="G39" s="4" t="s">
        <v>20</v>
      </c>
      <c r="H39" s="4"/>
      <c r="I39" s="4"/>
      <c r="J39" s="8" t="s">
        <v>187</v>
      </c>
      <c r="K39" s="8" t="s">
        <v>63</v>
      </c>
      <c r="L39" s="34" t="s">
        <v>33</v>
      </c>
      <c r="M39" s="4">
        <v>10</v>
      </c>
      <c r="N39" s="4">
        <v>71</v>
      </c>
      <c r="O39" s="4"/>
      <c r="P39" s="34" t="s">
        <v>25</v>
      </c>
      <c r="Q39" s="4">
        <v>21</v>
      </c>
      <c r="R39" s="34" t="s">
        <v>26</v>
      </c>
      <c r="S39" s="72" t="s">
        <v>188</v>
      </c>
      <c r="T39" s="73"/>
      <c r="U39" s="73"/>
      <c r="V39" s="27"/>
    </row>
    <row r="40" spans="1:23" s="18" customFormat="1" ht="245.25" customHeight="1" x14ac:dyDescent="0.15">
      <c r="A40" s="88" t="s">
        <v>167</v>
      </c>
      <c r="B40" s="88"/>
      <c r="C40" s="69" t="s">
        <v>189</v>
      </c>
      <c r="D40" s="70"/>
      <c r="E40" s="71"/>
      <c r="F40" s="34" t="s">
        <v>190</v>
      </c>
      <c r="G40" s="4" t="s">
        <v>20</v>
      </c>
      <c r="H40" s="4"/>
      <c r="I40" s="35" t="s">
        <v>20</v>
      </c>
      <c r="J40" s="8" t="s">
        <v>191</v>
      </c>
      <c r="K40" s="8" t="s">
        <v>63</v>
      </c>
      <c r="L40" s="8" t="s">
        <v>33</v>
      </c>
      <c r="M40" s="4">
        <v>60</v>
      </c>
      <c r="N40" s="4">
        <v>40</v>
      </c>
      <c r="O40" s="4"/>
      <c r="P40" s="34" t="s">
        <v>25</v>
      </c>
      <c r="Q40" s="4">
        <v>18</v>
      </c>
      <c r="R40" s="34" t="s">
        <v>26</v>
      </c>
      <c r="S40" s="72" t="s">
        <v>192</v>
      </c>
      <c r="T40" s="73"/>
      <c r="U40" s="73"/>
      <c r="V40" s="27"/>
      <c r="W40" s="18" t="s">
        <v>320</v>
      </c>
    </row>
    <row r="41" spans="1:23" ht="159.75" customHeight="1" x14ac:dyDescent="0.15">
      <c r="A41" s="92" t="s">
        <v>193</v>
      </c>
      <c r="B41" s="93"/>
      <c r="C41" s="99" t="s">
        <v>194</v>
      </c>
      <c r="D41" s="99"/>
      <c r="E41" s="99"/>
      <c r="F41" s="8" t="s">
        <v>195</v>
      </c>
      <c r="G41" s="5" t="s">
        <v>21</v>
      </c>
      <c r="H41" s="5" t="s">
        <v>21</v>
      </c>
      <c r="I41" s="21" t="s">
        <v>78</v>
      </c>
      <c r="J41" s="8" t="s">
        <v>196</v>
      </c>
      <c r="K41" s="8" t="s">
        <v>32</v>
      </c>
      <c r="L41" s="8" t="s">
        <v>74</v>
      </c>
      <c r="M41" s="5">
        <v>24</v>
      </c>
      <c r="N41" s="5">
        <v>388</v>
      </c>
      <c r="O41" s="5"/>
      <c r="P41" s="8" t="s">
        <v>296</v>
      </c>
      <c r="Q41" s="5">
        <v>10</v>
      </c>
      <c r="R41" s="8" t="s">
        <v>67</v>
      </c>
      <c r="S41" s="72" t="s">
        <v>297</v>
      </c>
      <c r="T41" s="73"/>
      <c r="U41" s="73"/>
      <c r="V41" s="44"/>
    </row>
    <row r="42" spans="1:23" ht="108" customHeight="1" x14ac:dyDescent="0.15">
      <c r="A42" s="101" t="s">
        <v>193</v>
      </c>
      <c r="B42" s="102"/>
      <c r="C42" s="78" t="s">
        <v>197</v>
      </c>
      <c r="D42" s="79"/>
      <c r="E42" s="80"/>
      <c r="F42" s="16" t="s">
        <v>198</v>
      </c>
      <c r="G42" s="12" t="s">
        <v>20</v>
      </c>
      <c r="H42" s="12" t="s">
        <v>21</v>
      </c>
      <c r="I42" s="12" t="s">
        <v>199</v>
      </c>
      <c r="J42" s="16" t="s">
        <v>200</v>
      </c>
      <c r="K42" s="16" t="s">
        <v>201</v>
      </c>
      <c r="L42" s="16" t="s">
        <v>74</v>
      </c>
      <c r="M42" s="12">
        <v>71</v>
      </c>
      <c r="N42" s="12">
        <v>300</v>
      </c>
      <c r="O42" s="12"/>
      <c r="P42" s="16" t="s">
        <v>298</v>
      </c>
      <c r="Q42" s="12">
        <v>21</v>
      </c>
      <c r="R42" s="16" t="s">
        <v>67</v>
      </c>
      <c r="S42" s="81" t="s">
        <v>314</v>
      </c>
      <c r="T42" s="82"/>
      <c r="U42" s="83"/>
      <c r="V42" s="44"/>
    </row>
    <row r="43" spans="1:23" ht="167.25" customHeight="1" x14ac:dyDescent="0.15">
      <c r="A43" s="97" t="s">
        <v>202</v>
      </c>
      <c r="B43" s="98"/>
      <c r="C43" s="99" t="s">
        <v>203</v>
      </c>
      <c r="D43" s="99"/>
      <c r="E43" s="99"/>
      <c r="F43" s="16" t="s">
        <v>204</v>
      </c>
      <c r="G43" s="12" t="s">
        <v>20</v>
      </c>
      <c r="H43" s="12" t="s">
        <v>205</v>
      </c>
      <c r="I43" s="12"/>
      <c r="J43" s="16" t="s">
        <v>206</v>
      </c>
      <c r="K43" s="16" t="s">
        <v>32</v>
      </c>
      <c r="L43" s="16" t="s">
        <v>74</v>
      </c>
      <c r="M43" s="12" t="s">
        <v>303</v>
      </c>
      <c r="N43" s="12">
        <v>200</v>
      </c>
      <c r="O43" s="12"/>
      <c r="P43" s="16" t="s">
        <v>207</v>
      </c>
      <c r="Q43" s="12">
        <v>60</v>
      </c>
      <c r="R43" s="16" t="s">
        <v>67</v>
      </c>
      <c r="S43" s="86" t="s">
        <v>301</v>
      </c>
      <c r="T43" s="82"/>
      <c r="U43" s="82"/>
      <c r="V43" s="50"/>
      <c r="W43" s="38"/>
    </row>
    <row r="44" spans="1:23" ht="180" customHeight="1" x14ac:dyDescent="0.15">
      <c r="A44" s="97" t="s">
        <v>202</v>
      </c>
      <c r="B44" s="98"/>
      <c r="C44" s="99" t="s">
        <v>208</v>
      </c>
      <c r="D44" s="99"/>
      <c r="E44" s="99"/>
      <c r="F44" s="16" t="s">
        <v>209</v>
      </c>
      <c r="G44" s="12" t="s">
        <v>20</v>
      </c>
      <c r="H44" s="12" t="s">
        <v>21</v>
      </c>
      <c r="I44" s="12" t="s">
        <v>210</v>
      </c>
      <c r="J44" s="16" t="s">
        <v>211</v>
      </c>
      <c r="K44" s="16" t="s">
        <v>178</v>
      </c>
      <c r="L44" s="16" t="s">
        <v>74</v>
      </c>
      <c r="M44" s="12" t="s">
        <v>310</v>
      </c>
      <c r="N44" s="12">
        <v>233</v>
      </c>
      <c r="O44" s="12"/>
      <c r="P44" s="16" t="s">
        <v>299</v>
      </c>
      <c r="Q44" s="12">
        <v>0</v>
      </c>
      <c r="R44" s="16" t="s">
        <v>67</v>
      </c>
      <c r="S44" s="81" t="s">
        <v>302</v>
      </c>
      <c r="T44" s="82"/>
      <c r="U44" s="82"/>
      <c r="V44" s="49"/>
      <c r="W44" s="33" t="s">
        <v>300</v>
      </c>
    </row>
    <row r="45" spans="1:23" ht="85.5" customHeight="1" x14ac:dyDescent="0.15">
      <c r="A45" s="97" t="s">
        <v>212</v>
      </c>
      <c r="B45" s="98"/>
      <c r="C45" s="99" t="s">
        <v>213</v>
      </c>
      <c r="D45" s="99"/>
      <c r="E45" s="99"/>
      <c r="F45" s="39" t="s">
        <v>214</v>
      </c>
      <c r="G45" s="12" t="s">
        <v>20</v>
      </c>
      <c r="H45" s="12"/>
      <c r="I45" s="12" t="s">
        <v>215</v>
      </c>
      <c r="J45" s="16" t="s">
        <v>200</v>
      </c>
      <c r="K45" s="16" t="s">
        <v>178</v>
      </c>
      <c r="L45" s="16" t="s">
        <v>216</v>
      </c>
      <c r="M45" s="12" t="s">
        <v>312</v>
      </c>
      <c r="N45" s="12">
        <v>192</v>
      </c>
      <c r="O45" s="12"/>
      <c r="P45" s="16" t="s">
        <v>304</v>
      </c>
      <c r="Q45" s="12" t="s">
        <v>313</v>
      </c>
      <c r="R45" s="16" t="s">
        <v>67</v>
      </c>
      <c r="S45" s="100" t="s">
        <v>217</v>
      </c>
      <c r="T45" s="82"/>
      <c r="U45" s="82"/>
      <c r="V45" s="44"/>
      <c r="W45" s="40"/>
    </row>
    <row r="46" spans="1:23" ht="96.75" customHeight="1" x14ac:dyDescent="0.15">
      <c r="A46" s="76" t="s">
        <v>218</v>
      </c>
      <c r="B46" s="77"/>
      <c r="C46" s="94" t="s">
        <v>219</v>
      </c>
      <c r="D46" s="95"/>
      <c r="E46" s="96"/>
      <c r="F46" s="39" t="s">
        <v>220</v>
      </c>
      <c r="G46" s="12" t="s">
        <v>221</v>
      </c>
      <c r="H46" s="12" t="s">
        <v>21</v>
      </c>
      <c r="I46" s="12" t="s">
        <v>21</v>
      </c>
      <c r="J46" s="16" t="s">
        <v>222</v>
      </c>
      <c r="K46" s="16" t="s">
        <v>23</v>
      </c>
      <c r="L46" s="16" t="s">
        <v>139</v>
      </c>
      <c r="M46" s="12">
        <v>20</v>
      </c>
      <c r="N46" s="12">
        <v>95</v>
      </c>
      <c r="O46" s="12">
        <v>50</v>
      </c>
      <c r="P46" s="16" t="s">
        <v>25</v>
      </c>
      <c r="Q46" s="12">
        <v>6</v>
      </c>
      <c r="R46" s="16" t="s">
        <v>67</v>
      </c>
      <c r="S46" s="81" t="s">
        <v>223</v>
      </c>
      <c r="T46" s="82"/>
      <c r="U46" s="83"/>
      <c r="V46" s="57"/>
    </row>
    <row r="47" spans="1:23" ht="174.75" customHeight="1" x14ac:dyDescent="0.15">
      <c r="A47" s="92" t="s">
        <v>193</v>
      </c>
      <c r="B47" s="93"/>
      <c r="C47" s="69" t="s">
        <v>224</v>
      </c>
      <c r="D47" s="70"/>
      <c r="E47" s="71"/>
      <c r="F47" s="41" t="s">
        <v>225</v>
      </c>
      <c r="G47" s="5" t="s">
        <v>20</v>
      </c>
      <c r="H47" s="5" t="s">
        <v>226</v>
      </c>
      <c r="I47" s="5" t="s">
        <v>21</v>
      </c>
      <c r="J47" s="8" t="s">
        <v>227</v>
      </c>
      <c r="K47" s="8" t="s">
        <v>228</v>
      </c>
      <c r="L47" s="8" t="s">
        <v>216</v>
      </c>
      <c r="M47" s="5">
        <v>18</v>
      </c>
      <c r="N47" s="5">
        <v>104</v>
      </c>
      <c r="O47" s="5"/>
      <c r="P47" s="8" t="s">
        <v>25</v>
      </c>
      <c r="Q47" s="5">
        <v>5</v>
      </c>
      <c r="R47" s="8" t="s">
        <v>67</v>
      </c>
      <c r="S47" s="72" t="s">
        <v>229</v>
      </c>
      <c r="T47" s="73"/>
      <c r="U47" s="73"/>
      <c r="V47" s="21"/>
    </row>
    <row r="48" spans="1:23" ht="168" customHeight="1" x14ac:dyDescent="0.15">
      <c r="A48" s="92" t="s">
        <v>193</v>
      </c>
      <c r="B48" s="93"/>
      <c r="C48" s="69" t="s">
        <v>230</v>
      </c>
      <c r="D48" s="70"/>
      <c r="E48" s="71"/>
      <c r="F48" s="41" t="s">
        <v>231</v>
      </c>
      <c r="G48" s="5" t="s">
        <v>20</v>
      </c>
      <c r="H48" s="5" t="s">
        <v>232</v>
      </c>
      <c r="I48" s="5" t="s">
        <v>21</v>
      </c>
      <c r="J48" s="8" t="s">
        <v>233</v>
      </c>
      <c r="K48" s="8" t="s">
        <v>23</v>
      </c>
      <c r="L48" s="8" t="s">
        <v>216</v>
      </c>
      <c r="M48" s="5">
        <v>70</v>
      </c>
      <c r="N48" s="5">
        <v>70</v>
      </c>
      <c r="O48" s="5"/>
      <c r="P48" s="8" t="s">
        <v>305</v>
      </c>
      <c r="Q48" s="5">
        <v>21</v>
      </c>
      <c r="R48" s="8" t="s">
        <v>67</v>
      </c>
      <c r="S48" s="72" t="s">
        <v>234</v>
      </c>
      <c r="T48" s="73"/>
      <c r="U48" s="73"/>
      <c r="V48" s="42"/>
    </row>
    <row r="49" spans="1:44" ht="118.5" customHeight="1" x14ac:dyDescent="0.15">
      <c r="A49" s="92" t="s">
        <v>193</v>
      </c>
      <c r="B49" s="93"/>
      <c r="C49" s="69" t="s">
        <v>235</v>
      </c>
      <c r="D49" s="70"/>
      <c r="E49" s="71"/>
      <c r="F49" s="41" t="s">
        <v>236</v>
      </c>
      <c r="G49" s="5" t="s">
        <v>20</v>
      </c>
      <c r="H49" s="5" t="s">
        <v>21</v>
      </c>
      <c r="I49" s="5" t="s">
        <v>21</v>
      </c>
      <c r="J49" s="8" t="s">
        <v>237</v>
      </c>
      <c r="K49" s="8" t="s">
        <v>32</v>
      </c>
      <c r="L49" s="8" t="s">
        <v>33</v>
      </c>
      <c r="M49" s="25">
        <v>30</v>
      </c>
      <c r="N49" s="5">
        <v>176</v>
      </c>
      <c r="O49" s="5"/>
      <c r="P49" s="8" t="s">
        <v>25</v>
      </c>
      <c r="Q49" s="25">
        <v>10</v>
      </c>
      <c r="R49" s="8" t="s">
        <v>67</v>
      </c>
      <c r="S49" s="72" t="s">
        <v>238</v>
      </c>
      <c r="T49" s="73"/>
      <c r="U49" s="73"/>
      <c r="V49" s="43"/>
    </row>
    <row r="50" spans="1:44" ht="84.75" customHeight="1" x14ac:dyDescent="0.15">
      <c r="A50" s="92" t="s">
        <v>193</v>
      </c>
      <c r="B50" s="93"/>
      <c r="C50" s="69" t="s">
        <v>239</v>
      </c>
      <c r="D50" s="70"/>
      <c r="E50" s="71"/>
      <c r="F50" s="41" t="s">
        <v>240</v>
      </c>
      <c r="G50" s="5" t="s">
        <v>20</v>
      </c>
      <c r="H50" s="5" t="s">
        <v>21</v>
      </c>
      <c r="I50" s="5" t="s">
        <v>21</v>
      </c>
      <c r="J50" s="8" t="s">
        <v>79</v>
      </c>
      <c r="K50" s="8" t="s">
        <v>32</v>
      </c>
      <c r="L50" s="8" t="s">
        <v>33</v>
      </c>
      <c r="M50" s="5">
        <v>16</v>
      </c>
      <c r="N50" s="5">
        <v>114</v>
      </c>
      <c r="O50" s="5"/>
      <c r="P50" s="8" t="s">
        <v>25</v>
      </c>
      <c r="Q50" s="5">
        <v>5</v>
      </c>
      <c r="R50" s="8" t="s">
        <v>67</v>
      </c>
      <c r="S50" s="72" t="s">
        <v>241</v>
      </c>
      <c r="T50" s="73"/>
      <c r="U50" s="73"/>
      <c r="V50" s="44"/>
    </row>
    <row r="51" spans="1:44" s="18" customFormat="1" ht="78" customHeight="1" x14ac:dyDescent="0.15">
      <c r="A51" s="88" t="s">
        <v>242</v>
      </c>
      <c r="B51" s="88"/>
      <c r="C51" s="89" t="s">
        <v>243</v>
      </c>
      <c r="D51" s="90"/>
      <c r="E51" s="91"/>
      <c r="F51" s="34" t="s">
        <v>244</v>
      </c>
      <c r="G51" s="5" t="s">
        <v>20</v>
      </c>
      <c r="H51" s="5" t="s">
        <v>21</v>
      </c>
      <c r="I51" s="5" t="s">
        <v>21</v>
      </c>
      <c r="J51" s="8" t="s">
        <v>22</v>
      </c>
      <c r="K51" s="8" t="s">
        <v>63</v>
      </c>
      <c r="L51" s="8" t="s">
        <v>33</v>
      </c>
      <c r="M51" s="5">
        <v>19</v>
      </c>
      <c r="N51" s="5">
        <v>31</v>
      </c>
      <c r="O51" s="5"/>
      <c r="P51" s="8" t="s">
        <v>25</v>
      </c>
      <c r="Q51" s="5">
        <v>6</v>
      </c>
      <c r="R51" s="8" t="s">
        <v>67</v>
      </c>
      <c r="S51" s="72" t="s">
        <v>245</v>
      </c>
      <c r="T51" s="73"/>
      <c r="U51" s="73"/>
      <c r="V51" s="27"/>
    </row>
    <row r="52" spans="1:44" s="18" customFormat="1" ht="111" customHeight="1" x14ac:dyDescent="0.15">
      <c r="A52" s="88" t="s">
        <v>242</v>
      </c>
      <c r="B52" s="88"/>
      <c r="C52" s="89" t="s">
        <v>246</v>
      </c>
      <c r="D52" s="90"/>
      <c r="E52" s="91"/>
      <c r="F52" s="34" t="s">
        <v>247</v>
      </c>
      <c r="G52" s="5" t="s">
        <v>20</v>
      </c>
      <c r="H52" s="5" t="s">
        <v>21</v>
      </c>
      <c r="I52" s="5" t="s">
        <v>21</v>
      </c>
      <c r="J52" s="8" t="s">
        <v>248</v>
      </c>
      <c r="K52" s="8" t="s">
        <v>249</v>
      </c>
      <c r="L52" s="8" t="s">
        <v>33</v>
      </c>
      <c r="M52" s="5">
        <v>28</v>
      </c>
      <c r="N52" s="5">
        <v>86</v>
      </c>
      <c r="O52" s="5"/>
      <c r="P52" s="8" t="s">
        <v>25</v>
      </c>
      <c r="Q52" s="5">
        <v>8</v>
      </c>
      <c r="R52" s="8" t="s">
        <v>67</v>
      </c>
      <c r="S52" s="72" t="s">
        <v>332</v>
      </c>
      <c r="T52" s="73"/>
      <c r="U52" s="73"/>
      <c r="V52" s="27"/>
    </row>
    <row r="53" spans="1:44" s="18" customFormat="1" ht="118.5" customHeight="1" x14ac:dyDescent="0.15">
      <c r="A53" s="88" t="s">
        <v>242</v>
      </c>
      <c r="B53" s="88"/>
      <c r="C53" s="69" t="s">
        <v>250</v>
      </c>
      <c r="D53" s="70"/>
      <c r="E53" s="71"/>
      <c r="F53" s="34" t="s">
        <v>251</v>
      </c>
      <c r="G53" s="5" t="s">
        <v>20</v>
      </c>
      <c r="H53" s="5" t="s">
        <v>252</v>
      </c>
      <c r="I53" s="5" t="s">
        <v>21</v>
      </c>
      <c r="J53" s="8" t="s">
        <v>253</v>
      </c>
      <c r="K53" s="8" t="s">
        <v>183</v>
      </c>
      <c r="L53" s="8" t="s">
        <v>33</v>
      </c>
      <c r="M53" s="5">
        <v>36</v>
      </c>
      <c r="N53" s="5">
        <v>30</v>
      </c>
      <c r="O53" s="5"/>
      <c r="P53" s="8" t="s">
        <v>25</v>
      </c>
      <c r="Q53" s="5">
        <v>11</v>
      </c>
      <c r="R53" s="8" t="s">
        <v>67</v>
      </c>
      <c r="S53" s="72" t="s">
        <v>254</v>
      </c>
      <c r="T53" s="73"/>
      <c r="U53" s="73"/>
      <c r="V53" s="28"/>
    </row>
    <row r="54" spans="1:44" s="18" customFormat="1" ht="96" customHeight="1" x14ac:dyDescent="0.15">
      <c r="A54" s="67" t="s">
        <v>255</v>
      </c>
      <c r="B54" s="68"/>
      <c r="C54" s="69" t="s">
        <v>256</v>
      </c>
      <c r="D54" s="70"/>
      <c r="E54" s="71"/>
      <c r="F54" s="34" t="s">
        <v>257</v>
      </c>
      <c r="G54" s="5" t="s">
        <v>21</v>
      </c>
      <c r="H54" s="5" t="s">
        <v>21</v>
      </c>
      <c r="I54" s="21" t="s">
        <v>258</v>
      </c>
      <c r="J54" s="8" t="s">
        <v>62</v>
      </c>
      <c r="K54" s="8" t="s">
        <v>178</v>
      </c>
      <c r="L54" s="8" t="s">
        <v>74</v>
      </c>
      <c r="M54" s="5">
        <v>10</v>
      </c>
      <c r="N54" s="5">
        <v>62</v>
      </c>
      <c r="O54" s="5"/>
      <c r="P54" s="8" t="s">
        <v>25</v>
      </c>
      <c r="Q54" s="5">
        <v>3</v>
      </c>
      <c r="R54" s="8" t="s">
        <v>48</v>
      </c>
      <c r="S54" s="72" t="s">
        <v>259</v>
      </c>
      <c r="T54" s="73"/>
      <c r="U54" s="73"/>
      <c r="V54" s="28"/>
    </row>
    <row r="55" spans="1:44" s="45" customFormat="1" ht="106.5" customHeight="1" x14ac:dyDescent="0.15">
      <c r="A55" s="84" t="s">
        <v>260</v>
      </c>
      <c r="B55" s="85"/>
      <c r="C55" s="69" t="s">
        <v>261</v>
      </c>
      <c r="D55" s="70"/>
      <c r="E55" s="71"/>
      <c r="F55" s="31" t="s">
        <v>262</v>
      </c>
      <c r="G55" s="12" t="s">
        <v>21</v>
      </c>
      <c r="H55" s="12" t="s">
        <v>21</v>
      </c>
      <c r="I55" s="12" t="s">
        <v>263</v>
      </c>
      <c r="J55" s="16" t="s">
        <v>264</v>
      </c>
      <c r="K55" s="16" t="s">
        <v>178</v>
      </c>
      <c r="L55" s="16" t="s">
        <v>74</v>
      </c>
      <c r="M55" s="12" t="s">
        <v>307</v>
      </c>
      <c r="N55" s="12">
        <v>114</v>
      </c>
      <c r="O55" s="12"/>
      <c r="P55" s="16" t="s">
        <v>25</v>
      </c>
      <c r="Q55" s="12">
        <v>0</v>
      </c>
      <c r="R55" s="16" t="s">
        <v>48</v>
      </c>
      <c r="S55" s="86" t="s">
        <v>306</v>
      </c>
      <c r="T55" s="87"/>
      <c r="U55" s="87"/>
      <c r="V55" s="28"/>
      <c r="W55" s="54"/>
      <c r="X55" s="55"/>
      <c r="Y55" s="55"/>
      <c r="Z55" s="55"/>
      <c r="AA55" s="55"/>
      <c r="AB55" s="55"/>
      <c r="AC55" s="55"/>
      <c r="AD55" s="55"/>
      <c r="AE55" s="55"/>
      <c r="AF55" s="55"/>
      <c r="AG55" s="55"/>
      <c r="AH55" s="55"/>
      <c r="AI55" s="55"/>
      <c r="AJ55" s="55"/>
      <c r="AK55" s="55"/>
      <c r="AL55" s="55"/>
      <c r="AM55" s="55"/>
      <c r="AN55" s="55"/>
      <c r="AO55" s="55"/>
      <c r="AP55" s="55"/>
      <c r="AQ55" s="55"/>
      <c r="AR55" s="55"/>
    </row>
    <row r="56" spans="1:44" s="18" customFormat="1" ht="150" customHeight="1" x14ac:dyDescent="0.15">
      <c r="A56" s="67" t="s">
        <v>255</v>
      </c>
      <c r="B56" s="68"/>
      <c r="C56" s="69" t="s">
        <v>265</v>
      </c>
      <c r="D56" s="70"/>
      <c r="E56" s="71"/>
      <c r="F56" s="34" t="s">
        <v>266</v>
      </c>
      <c r="G56" s="5" t="s">
        <v>20</v>
      </c>
      <c r="H56" s="5" t="s">
        <v>252</v>
      </c>
      <c r="I56" s="5" t="s">
        <v>21</v>
      </c>
      <c r="J56" s="8" t="s">
        <v>267</v>
      </c>
      <c r="K56" s="8" t="s">
        <v>183</v>
      </c>
      <c r="L56" s="8" t="s">
        <v>74</v>
      </c>
      <c r="M56" s="5">
        <v>30</v>
      </c>
      <c r="N56" s="5">
        <v>72</v>
      </c>
      <c r="O56" s="5">
        <f>70+40+25</f>
        <v>135</v>
      </c>
      <c r="P56" s="8" t="s">
        <v>25</v>
      </c>
      <c r="Q56" s="5">
        <v>10</v>
      </c>
      <c r="R56" s="8" t="s">
        <v>48</v>
      </c>
      <c r="S56" s="72" t="s">
        <v>268</v>
      </c>
      <c r="T56" s="73"/>
      <c r="U56" s="73"/>
      <c r="V56" s="28"/>
    </row>
    <row r="57" spans="1:44" s="18" customFormat="1" ht="81" customHeight="1" x14ac:dyDescent="0.15">
      <c r="A57" s="76" t="s">
        <v>255</v>
      </c>
      <c r="B57" s="77"/>
      <c r="C57" s="78"/>
      <c r="D57" s="79"/>
      <c r="E57" s="80"/>
      <c r="F57" s="31" t="s">
        <v>262</v>
      </c>
      <c r="G57" s="12" t="s">
        <v>21</v>
      </c>
      <c r="H57" s="12" t="s">
        <v>21</v>
      </c>
      <c r="I57" s="12" t="s">
        <v>263</v>
      </c>
      <c r="J57" s="16" t="s">
        <v>264</v>
      </c>
      <c r="K57" s="16" t="s">
        <v>32</v>
      </c>
      <c r="L57" s="16" t="s">
        <v>74</v>
      </c>
      <c r="M57" s="12">
        <v>6</v>
      </c>
      <c r="N57" s="12">
        <v>114</v>
      </c>
      <c r="O57" s="12"/>
      <c r="P57" s="16" t="s">
        <v>25</v>
      </c>
      <c r="Q57" s="12">
        <v>0</v>
      </c>
      <c r="R57" s="16" t="s">
        <v>48</v>
      </c>
      <c r="S57" s="81" t="s">
        <v>311</v>
      </c>
      <c r="T57" s="82"/>
      <c r="U57" s="83"/>
      <c r="V57" s="27"/>
    </row>
    <row r="58" spans="1:44" s="18" customFormat="1" ht="130.5" customHeight="1" x14ac:dyDescent="0.15">
      <c r="A58" s="67" t="s">
        <v>255</v>
      </c>
      <c r="B58" s="68"/>
      <c r="C58" s="69" t="s">
        <v>269</v>
      </c>
      <c r="D58" s="70"/>
      <c r="E58" s="71"/>
      <c r="F58" s="34" t="s">
        <v>270</v>
      </c>
      <c r="G58" s="5" t="s">
        <v>21</v>
      </c>
      <c r="H58" s="5" t="s">
        <v>271</v>
      </c>
      <c r="I58" s="5" t="s">
        <v>21</v>
      </c>
      <c r="J58" s="8" t="s">
        <v>79</v>
      </c>
      <c r="K58" s="8" t="s">
        <v>23</v>
      </c>
      <c r="L58" s="8" t="s">
        <v>74</v>
      </c>
      <c r="M58" s="5">
        <v>8</v>
      </c>
      <c r="N58" s="5">
        <v>133</v>
      </c>
      <c r="O58" s="5"/>
      <c r="P58" s="8" t="s">
        <v>25</v>
      </c>
      <c r="Q58" s="5">
        <v>0</v>
      </c>
      <c r="R58" s="8" t="s">
        <v>48</v>
      </c>
      <c r="S58" s="72" t="s">
        <v>272</v>
      </c>
      <c r="T58" s="73"/>
      <c r="U58" s="73"/>
      <c r="V58" s="27"/>
    </row>
    <row r="59" spans="1:44" s="18" customFormat="1" ht="123.75" customHeight="1" x14ac:dyDescent="0.15">
      <c r="A59" s="74" t="s">
        <v>255</v>
      </c>
      <c r="B59" s="75"/>
      <c r="C59" s="69" t="s">
        <v>273</v>
      </c>
      <c r="D59" s="70"/>
      <c r="E59" s="71"/>
      <c r="F59" s="34" t="s">
        <v>274</v>
      </c>
      <c r="G59" s="5" t="s">
        <v>20</v>
      </c>
      <c r="H59" s="5" t="s">
        <v>21</v>
      </c>
      <c r="I59" s="5" t="s">
        <v>21</v>
      </c>
      <c r="J59" s="8" t="s">
        <v>275</v>
      </c>
      <c r="K59" s="8" t="s">
        <v>23</v>
      </c>
      <c r="L59" s="8" t="s">
        <v>24</v>
      </c>
      <c r="M59" s="5">
        <v>9</v>
      </c>
      <c r="N59" s="5">
        <v>52.9</v>
      </c>
      <c r="O59" s="5"/>
      <c r="P59" s="8" t="s">
        <v>276</v>
      </c>
      <c r="Q59" s="5">
        <v>0</v>
      </c>
      <c r="R59" s="8" t="s">
        <v>48</v>
      </c>
      <c r="S59" s="72" t="s">
        <v>277</v>
      </c>
      <c r="T59" s="73"/>
      <c r="U59" s="73"/>
      <c r="V59" s="27"/>
    </row>
    <row r="60" spans="1:44" s="18" customFormat="1" ht="195.75" customHeight="1" x14ac:dyDescent="0.15">
      <c r="A60" s="67" t="s">
        <v>255</v>
      </c>
      <c r="B60" s="68"/>
      <c r="C60" s="69" t="s">
        <v>278</v>
      </c>
      <c r="D60" s="70"/>
      <c r="E60" s="71"/>
      <c r="F60" s="34" t="s">
        <v>279</v>
      </c>
      <c r="G60" s="4" t="s">
        <v>20</v>
      </c>
      <c r="H60" s="4"/>
      <c r="I60" s="4"/>
      <c r="J60" s="8" t="s">
        <v>280</v>
      </c>
      <c r="K60" s="8" t="s">
        <v>32</v>
      </c>
      <c r="L60" s="8" t="s">
        <v>33</v>
      </c>
      <c r="M60" s="36">
        <v>11</v>
      </c>
      <c r="N60" s="4">
        <v>52</v>
      </c>
      <c r="O60" s="4"/>
      <c r="P60" s="34" t="s">
        <v>25</v>
      </c>
      <c r="Q60" s="36">
        <v>1</v>
      </c>
      <c r="R60" s="8" t="s">
        <v>118</v>
      </c>
      <c r="S60" s="72" t="s">
        <v>281</v>
      </c>
      <c r="T60" s="73"/>
      <c r="U60" s="73"/>
      <c r="V60" s="26"/>
    </row>
    <row r="61" spans="1:44" s="18" customFormat="1" ht="174" customHeight="1" x14ac:dyDescent="0.15">
      <c r="A61" s="67" t="s">
        <v>255</v>
      </c>
      <c r="B61" s="68"/>
      <c r="C61" s="69" t="s">
        <v>282</v>
      </c>
      <c r="D61" s="70"/>
      <c r="E61" s="71"/>
      <c r="F61" s="34" t="s">
        <v>283</v>
      </c>
      <c r="G61" s="4" t="s">
        <v>20</v>
      </c>
      <c r="H61" s="4"/>
      <c r="I61" s="4"/>
      <c r="J61" s="8" t="s">
        <v>284</v>
      </c>
      <c r="K61" s="8" t="s">
        <v>178</v>
      </c>
      <c r="L61" s="8" t="s">
        <v>33</v>
      </c>
      <c r="M61" s="4">
        <v>19</v>
      </c>
      <c r="N61" s="4">
        <v>73</v>
      </c>
      <c r="O61" s="4"/>
      <c r="P61" s="34" t="s">
        <v>25</v>
      </c>
      <c r="Q61" s="4">
        <v>6</v>
      </c>
      <c r="R61" s="8" t="s">
        <v>118</v>
      </c>
      <c r="S61" s="72" t="s">
        <v>285</v>
      </c>
      <c r="T61" s="73"/>
      <c r="U61" s="73"/>
      <c r="V61" s="27"/>
    </row>
    <row r="62" spans="1:44" x14ac:dyDescent="0.15">
      <c r="A62" s="65" t="s">
        <v>286</v>
      </c>
      <c r="B62" s="66"/>
      <c r="M62" s="46">
        <v>2076</v>
      </c>
      <c r="Q62" s="38">
        <v>606</v>
      </c>
    </row>
    <row r="63" spans="1:44" ht="42" x14ac:dyDescent="0.15">
      <c r="M63" s="60" t="s">
        <v>330</v>
      </c>
      <c r="N63" s="60"/>
      <c r="O63" s="60"/>
    </row>
    <row r="64" spans="1:44" ht="14" thickBot="1" x14ac:dyDescent="0.2"/>
    <row r="65" spans="1:19" ht="13.5" customHeight="1" thickBot="1" x14ac:dyDescent="0.2">
      <c r="F65" s="56"/>
      <c r="G65" s="124" t="s">
        <v>334</v>
      </c>
      <c r="H65" s="125"/>
      <c r="I65" s="125"/>
      <c r="J65" s="125"/>
      <c r="K65" s="125"/>
      <c r="L65" s="125"/>
      <c r="M65" s="125"/>
      <c r="N65" s="125"/>
      <c r="O65" s="125"/>
      <c r="P65" s="125"/>
      <c r="Q65" s="125"/>
      <c r="R65" s="125"/>
      <c r="S65" s="126"/>
    </row>
    <row r="66" spans="1:19" ht="14" thickBot="1" x14ac:dyDescent="0.2"/>
    <row r="67" spans="1:19" ht="14" thickBot="1" x14ac:dyDescent="0.2">
      <c r="F67" s="51" t="s">
        <v>309</v>
      </c>
      <c r="G67" s="52"/>
      <c r="H67" s="52"/>
      <c r="I67" s="52"/>
      <c r="J67" s="52"/>
      <c r="K67" s="53"/>
    </row>
    <row r="68" spans="1:19" ht="14" thickBot="1" x14ac:dyDescent="0.2">
      <c r="A68" s="56"/>
      <c r="B68" t="s">
        <v>315</v>
      </c>
    </row>
    <row r="69" spans="1:19" ht="14" thickBot="1" x14ac:dyDescent="0.2">
      <c r="A69" s="58"/>
      <c r="B69" t="s">
        <v>316</v>
      </c>
    </row>
    <row r="70" spans="1:19" ht="14" thickBot="1" x14ac:dyDescent="0.2">
      <c r="A70" s="59"/>
      <c r="B70" t="s">
        <v>317</v>
      </c>
    </row>
  </sheetData>
  <mergeCells count="186">
    <mergeCell ref="A13:B13"/>
    <mergeCell ref="C13:E13"/>
    <mergeCell ref="S13:U13"/>
    <mergeCell ref="G65:S65"/>
    <mergeCell ref="R4:R5"/>
    <mergeCell ref="S4:U5"/>
    <mergeCell ref="V4:V5"/>
    <mergeCell ref="A6:B6"/>
    <mergeCell ref="C6:E6"/>
    <mergeCell ref="S6:U6"/>
    <mergeCell ref="L4:L5"/>
    <mergeCell ref="M4:M5"/>
    <mergeCell ref="N4:N5"/>
    <mergeCell ref="O4:O5"/>
    <mergeCell ref="P4:P5"/>
    <mergeCell ref="Q4:Q5"/>
    <mergeCell ref="A4:B5"/>
    <mergeCell ref="C4:E5"/>
    <mergeCell ref="F4:F5"/>
    <mergeCell ref="G4:I4"/>
    <mergeCell ref="J4:J5"/>
    <mergeCell ref="K4:K5"/>
    <mergeCell ref="A9:B9"/>
    <mergeCell ref="C9:E9"/>
    <mergeCell ref="A11:B11"/>
    <mergeCell ref="C11:E11"/>
    <mergeCell ref="S11:U11"/>
    <mergeCell ref="A12:B12"/>
    <mergeCell ref="C12:E12"/>
    <mergeCell ref="S12:U12"/>
    <mergeCell ref="S10:U10"/>
    <mergeCell ref="A7:B7"/>
    <mergeCell ref="C7:E7"/>
    <mergeCell ref="S7:U7"/>
    <mergeCell ref="A8:B8"/>
    <mergeCell ref="C8:E8"/>
    <mergeCell ref="S8:U8"/>
    <mergeCell ref="S9:U9"/>
    <mergeCell ref="A10:B10"/>
    <mergeCell ref="C10:E10"/>
    <mergeCell ref="A15:B15"/>
    <mergeCell ref="C15:E15"/>
    <mergeCell ref="S15:U15"/>
    <mergeCell ref="A16:B16"/>
    <mergeCell ref="C16:E16"/>
    <mergeCell ref="S16:U16"/>
    <mergeCell ref="A14:B14"/>
    <mergeCell ref="C14:E14"/>
    <mergeCell ref="S14:U14"/>
    <mergeCell ref="A19:B19"/>
    <mergeCell ref="C19:E19"/>
    <mergeCell ref="S19:U19"/>
    <mergeCell ref="A20:B20"/>
    <mergeCell ref="C20:E20"/>
    <mergeCell ref="S20:U20"/>
    <mergeCell ref="A17:B17"/>
    <mergeCell ref="C17:E17"/>
    <mergeCell ref="S17:U17"/>
    <mergeCell ref="A18:B18"/>
    <mergeCell ref="C18:E18"/>
    <mergeCell ref="S18:U18"/>
    <mergeCell ref="A23:B23"/>
    <mergeCell ref="C23:E23"/>
    <mergeCell ref="S23:U23"/>
    <mergeCell ref="A24:B24"/>
    <mergeCell ref="C24:E24"/>
    <mergeCell ref="S24:U24"/>
    <mergeCell ref="A21:B21"/>
    <mergeCell ref="C21:E21"/>
    <mergeCell ref="S21:U21"/>
    <mergeCell ref="A22:B22"/>
    <mergeCell ref="C22:E22"/>
    <mergeCell ref="S22:U22"/>
    <mergeCell ref="A27:B27"/>
    <mergeCell ref="C27:E27"/>
    <mergeCell ref="S27:U27"/>
    <mergeCell ref="A28:B28"/>
    <mergeCell ref="C28:E28"/>
    <mergeCell ref="S28:U28"/>
    <mergeCell ref="A25:B25"/>
    <mergeCell ref="C25:E25"/>
    <mergeCell ref="S25:U25"/>
    <mergeCell ref="A26:B26"/>
    <mergeCell ref="C26:E26"/>
    <mergeCell ref="S26:U26"/>
    <mergeCell ref="A31:B31"/>
    <mergeCell ref="C31:E31"/>
    <mergeCell ref="S31:U31"/>
    <mergeCell ref="A32:B32"/>
    <mergeCell ref="C32:E32"/>
    <mergeCell ref="S32:U32"/>
    <mergeCell ref="A29:B29"/>
    <mergeCell ref="C29:E29"/>
    <mergeCell ref="S29:U29"/>
    <mergeCell ref="A30:B30"/>
    <mergeCell ref="C30:E30"/>
    <mergeCell ref="S30:U30"/>
    <mergeCell ref="A36:B36"/>
    <mergeCell ref="C36:E36"/>
    <mergeCell ref="S36:U36"/>
    <mergeCell ref="A37:B37"/>
    <mergeCell ref="C37:E37"/>
    <mergeCell ref="S37:U37"/>
    <mergeCell ref="A33:B33"/>
    <mergeCell ref="C33:E33"/>
    <mergeCell ref="S33:U33"/>
    <mergeCell ref="A34:B34"/>
    <mergeCell ref="C34:E34"/>
    <mergeCell ref="S34:U34"/>
    <mergeCell ref="A35:B35"/>
    <mergeCell ref="C35:E35"/>
    <mergeCell ref="S35:U35"/>
    <mergeCell ref="A40:B40"/>
    <mergeCell ref="C40:E40"/>
    <mergeCell ref="S40:U40"/>
    <mergeCell ref="A41:B41"/>
    <mergeCell ref="C41:E41"/>
    <mergeCell ref="S41:U41"/>
    <mergeCell ref="A38:B38"/>
    <mergeCell ref="C38:E38"/>
    <mergeCell ref="S38:U38"/>
    <mergeCell ref="A39:B39"/>
    <mergeCell ref="C39:E39"/>
    <mergeCell ref="S39:U39"/>
    <mergeCell ref="A44:B44"/>
    <mergeCell ref="C44:E44"/>
    <mergeCell ref="S44:U44"/>
    <mergeCell ref="A45:B45"/>
    <mergeCell ref="C45:E45"/>
    <mergeCell ref="S45:U45"/>
    <mergeCell ref="A42:B42"/>
    <mergeCell ref="C42:E42"/>
    <mergeCell ref="S42:U42"/>
    <mergeCell ref="A43:B43"/>
    <mergeCell ref="C43:E43"/>
    <mergeCell ref="S43:U43"/>
    <mergeCell ref="A48:B48"/>
    <mergeCell ref="C48:E48"/>
    <mergeCell ref="S48:U48"/>
    <mergeCell ref="A49:B49"/>
    <mergeCell ref="C49:E49"/>
    <mergeCell ref="S49:U49"/>
    <mergeCell ref="A46:B46"/>
    <mergeCell ref="C46:E46"/>
    <mergeCell ref="S46:U46"/>
    <mergeCell ref="A47:B47"/>
    <mergeCell ref="C47:E47"/>
    <mergeCell ref="S47:U47"/>
    <mergeCell ref="C55:E55"/>
    <mergeCell ref="S55:U55"/>
    <mergeCell ref="A52:B52"/>
    <mergeCell ref="C52:E52"/>
    <mergeCell ref="S52:U52"/>
    <mergeCell ref="A53:B53"/>
    <mergeCell ref="C53:E53"/>
    <mergeCell ref="S53:U53"/>
    <mergeCell ref="A50:B50"/>
    <mergeCell ref="C50:E50"/>
    <mergeCell ref="S50:U50"/>
    <mergeCell ref="A51:B51"/>
    <mergeCell ref="C51:E51"/>
    <mergeCell ref="S51:U51"/>
    <mergeCell ref="D1:Q2"/>
    <mergeCell ref="A62:B62"/>
    <mergeCell ref="A60:B60"/>
    <mergeCell ref="C60:E60"/>
    <mergeCell ref="S60:U60"/>
    <mergeCell ref="A61:B61"/>
    <mergeCell ref="C61:E61"/>
    <mergeCell ref="S61:U61"/>
    <mergeCell ref="A58:B58"/>
    <mergeCell ref="C58:E58"/>
    <mergeCell ref="S58:U58"/>
    <mergeCell ref="A59:B59"/>
    <mergeCell ref="C59:E59"/>
    <mergeCell ref="S59:U59"/>
    <mergeCell ref="A56:B56"/>
    <mergeCell ref="C56:E56"/>
    <mergeCell ref="S56:U56"/>
    <mergeCell ref="A57:B57"/>
    <mergeCell ref="C57:E57"/>
    <mergeCell ref="S57:U57"/>
    <mergeCell ref="A54:B54"/>
    <mergeCell ref="C54:E54"/>
    <mergeCell ref="S54:U54"/>
    <mergeCell ref="A55:B55"/>
  </mergeCells>
  <pageMargins left="0.7" right="0.7" top="0.75" bottom="0.75" header="0.3" footer="0.3"/>
  <pageSetup paperSize="9" orientation="portrait" r:id="rId1"/>
  <headerFooter>
    <oddFooter>&amp;C_x000D_&amp;1#&amp;"Calibri"&amp;10&amp;K000000 Classification L2 - Business Data</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Carter Jonas LLP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Edwards</dc:creator>
  <cp:lastModifiedBy>Charlotte Glancy</cp:lastModifiedBy>
  <dcterms:created xsi:type="dcterms:W3CDTF">2024-03-25T17:21:45Z</dcterms:created>
  <dcterms:modified xsi:type="dcterms:W3CDTF">2024-04-19T14:35:29Z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0fda070-9f71-49c9-a8ab-1da056d3e28c_Enabled">
    <vt:lpwstr>true</vt:lpwstr>
  </property>
  <property fmtid="{D5CDD505-2E9C-101B-9397-08002B2CF9AE}" pid="3" name="MSIP_Label_60fda070-9f71-49c9-a8ab-1da056d3e28c_SetDate">
    <vt:lpwstr>2024-03-26T09:33:55Z</vt:lpwstr>
  </property>
  <property fmtid="{D5CDD505-2E9C-101B-9397-08002B2CF9AE}" pid="4" name="MSIP_Label_60fda070-9f71-49c9-a8ab-1da056d3e28c_Method">
    <vt:lpwstr>Standard</vt:lpwstr>
  </property>
  <property fmtid="{D5CDD505-2E9C-101B-9397-08002B2CF9AE}" pid="5" name="MSIP_Label_60fda070-9f71-49c9-a8ab-1da056d3e28c_Name">
    <vt:lpwstr>TEST - Classification L2 - Business Data</vt:lpwstr>
  </property>
  <property fmtid="{D5CDD505-2E9C-101B-9397-08002B2CF9AE}" pid="6" name="MSIP_Label_60fda070-9f71-49c9-a8ab-1da056d3e28c_SiteId">
    <vt:lpwstr>02589692-a804-4346-b6ed-ecc55dac9199</vt:lpwstr>
  </property>
  <property fmtid="{D5CDD505-2E9C-101B-9397-08002B2CF9AE}" pid="7" name="MSIP_Label_60fda070-9f71-49c9-a8ab-1da056d3e28c_ActionId">
    <vt:lpwstr>d0e60ee3-211e-4b29-9cb0-592a27158cf8</vt:lpwstr>
  </property>
  <property fmtid="{D5CDD505-2E9C-101B-9397-08002B2CF9AE}" pid="8" name="MSIP_Label_60fda070-9f71-49c9-a8ab-1da056d3e28c_ContentBits">
    <vt:lpwstr>2</vt:lpwstr>
  </property>
</Properties>
</file>